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00" activeTab="1"/>
  </bookViews>
  <sheets>
    <sheet name="ЛОУ 2025 г 1-4 классы" sheetId="2" r:id="rId1"/>
    <sheet name="ЛОУ 2025 г 5-11 классы" sheetId="5" r:id="rId2"/>
  </sheets>
  <definedNames>
    <definedName name="_xlnm.Print_Area" localSheetId="0">'ЛОУ 2025 г 1-4 классы'!$A$1:$R$656</definedName>
    <definedName name="_xlnm.Print_Area" localSheetId="1">'ЛОУ 2025 г 5-11 классы'!$A$1:$O$996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51" i="5" l="1"/>
  <c r="Q651" i="5"/>
  <c r="P651" i="5"/>
  <c r="O651" i="5"/>
  <c r="N651" i="5"/>
  <c r="M651" i="5"/>
  <c r="L651" i="5"/>
  <c r="K651" i="5"/>
  <c r="J651" i="5"/>
  <c r="I651" i="5"/>
  <c r="H651" i="5"/>
  <c r="G651" i="5"/>
  <c r="F651" i="5"/>
  <c r="R615" i="5"/>
  <c r="Q615" i="5"/>
  <c r="P615" i="5"/>
  <c r="O615" i="5"/>
  <c r="N615" i="5"/>
  <c r="M615" i="5"/>
  <c r="L615" i="5"/>
  <c r="K615" i="5"/>
  <c r="J615" i="5"/>
  <c r="I615" i="5"/>
  <c r="H615" i="5"/>
  <c r="G615" i="5"/>
  <c r="F615" i="5"/>
  <c r="R598" i="5"/>
  <c r="Q598" i="5"/>
  <c r="P598" i="5"/>
  <c r="O598" i="5"/>
  <c r="N598" i="5"/>
  <c r="M598" i="5"/>
  <c r="L598" i="5"/>
  <c r="K598" i="5"/>
  <c r="J598" i="5"/>
  <c r="I598" i="5"/>
  <c r="H598" i="5"/>
  <c r="G598" i="5"/>
  <c r="F598" i="5"/>
  <c r="R542" i="5"/>
  <c r="Q542" i="5"/>
  <c r="P542" i="5"/>
  <c r="O542" i="5"/>
  <c r="N542" i="5"/>
  <c r="M542" i="5"/>
  <c r="L542" i="5"/>
  <c r="K542" i="5"/>
  <c r="J542" i="5"/>
  <c r="I542" i="5"/>
  <c r="H542" i="5"/>
  <c r="G542" i="5"/>
  <c r="F542" i="5"/>
  <c r="R522" i="5"/>
  <c r="Q522" i="5"/>
  <c r="P522" i="5"/>
  <c r="O522" i="5"/>
  <c r="N522" i="5"/>
  <c r="M522" i="5"/>
  <c r="L522" i="5"/>
  <c r="K522" i="5"/>
  <c r="J522" i="5"/>
  <c r="I522" i="5"/>
  <c r="H522" i="5"/>
  <c r="G522" i="5"/>
  <c r="F522" i="5"/>
  <c r="R475" i="5"/>
  <c r="Q475" i="5"/>
  <c r="P475" i="5"/>
  <c r="O475" i="5"/>
  <c r="N475" i="5"/>
  <c r="M475" i="5"/>
  <c r="L475" i="5"/>
  <c r="K475" i="5"/>
  <c r="J475" i="5"/>
  <c r="I475" i="5"/>
  <c r="H475" i="5"/>
  <c r="G475" i="5"/>
  <c r="F475" i="5"/>
  <c r="R456" i="5"/>
  <c r="Q456" i="5"/>
  <c r="P456" i="5"/>
  <c r="P457" i="5" s="1"/>
  <c r="O456" i="5"/>
  <c r="N456" i="5"/>
  <c r="M456" i="5"/>
  <c r="L456" i="5"/>
  <c r="L457" i="5" s="1"/>
  <c r="K456" i="5"/>
  <c r="J456" i="5"/>
  <c r="I456" i="5"/>
  <c r="H456" i="5"/>
  <c r="H457" i="5" s="1"/>
  <c r="G456" i="5"/>
  <c r="F456" i="5"/>
  <c r="R414" i="5"/>
  <c r="Q414" i="5"/>
  <c r="P414" i="5"/>
  <c r="O414" i="5"/>
  <c r="N414" i="5"/>
  <c r="M414" i="5"/>
  <c r="L414" i="5"/>
  <c r="K414" i="5"/>
  <c r="J414" i="5"/>
  <c r="I414" i="5"/>
  <c r="H414" i="5"/>
  <c r="G414" i="5"/>
  <c r="F414" i="5"/>
  <c r="R397" i="5"/>
  <c r="Q397" i="5"/>
  <c r="P397" i="5"/>
  <c r="O397" i="5"/>
  <c r="N397" i="5"/>
  <c r="M397" i="5"/>
  <c r="L397" i="5"/>
  <c r="K397" i="5"/>
  <c r="J397" i="5"/>
  <c r="I397" i="5"/>
  <c r="H397" i="5"/>
  <c r="G397" i="5"/>
  <c r="F397" i="5"/>
  <c r="R361" i="5"/>
  <c r="Q361" i="5"/>
  <c r="P361" i="5"/>
  <c r="O361" i="5"/>
  <c r="N361" i="5"/>
  <c r="M361" i="5"/>
  <c r="L361" i="5"/>
  <c r="K361" i="5"/>
  <c r="J361" i="5"/>
  <c r="I361" i="5"/>
  <c r="H361" i="5"/>
  <c r="G361" i="5"/>
  <c r="F361" i="5"/>
  <c r="R337" i="5"/>
  <c r="Q337" i="5"/>
  <c r="P337" i="5"/>
  <c r="O337" i="5"/>
  <c r="N337" i="5"/>
  <c r="M337" i="5"/>
  <c r="L337" i="5"/>
  <c r="K337" i="5"/>
  <c r="J337" i="5"/>
  <c r="I337" i="5"/>
  <c r="H337" i="5"/>
  <c r="G337" i="5"/>
  <c r="F337" i="5"/>
  <c r="R294" i="5"/>
  <c r="Q294" i="5"/>
  <c r="P294" i="5"/>
  <c r="O294" i="5"/>
  <c r="N294" i="5"/>
  <c r="M294" i="5"/>
  <c r="L294" i="5"/>
  <c r="K294" i="5"/>
  <c r="J294" i="5"/>
  <c r="I294" i="5"/>
  <c r="H294" i="5"/>
  <c r="G294" i="5"/>
  <c r="F294" i="5"/>
  <c r="R266" i="5"/>
  <c r="Q266" i="5"/>
  <c r="P266" i="5"/>
  <c r="O266" i="5"/>
  <c r="N266" i="5"/>
  <c r="N267" i="5" s="1"/>
  <c r="M266" i="5"/>
  <c r="L266" i="5"/>
  <c r="K266" i="5"/>
  <c r="J266" i="5"/>
  <c r="J267" i="5" s="1"/>
  <c r="I266" i="5"/>
  <c r="H266" i="5"/>
  <c r="G266" i="5"/>
  <c r="F266" i="5"/>
  <c r="F267" i="5" s="1"/>
  <c r="R210" i="5"/>
  <c r="Q210" i="5"/>
  <c r="P210" i="5"/>
  <c r="O210" i="5"/>
  <c r="N210" i="5"/>
  <c r="M210" i="5"/>
  <c r="L210" i="5"/>
  <c r="K210" i="5"/>
  <c r="J210" i="5"/>
  <c r="I210" i="5"/>
  <c r="H210" i="5"/>
  <c r="G210" i="5"/>
  <c r="F210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K652" i="5" l="1"/>
  <c r="G652" i="5"/>
  <c r="H133" i="5"/>
  <c r="P133" i="5"/>
  <c r="R338" i="5"/>
  <c r="F457" i="5"/>
  <c r="J457" i="5"/>
  <c r="N457" i="5"/>
  <c r="O652" i="5"/>
  <c r="L133" i="5"/>
  <c r="G599" i="5"/>
  <c r="K599" i="5"/>
  <c r="O599" i="5"/>
  <c r="I652" i="5"/>
  <c r="M652" i="5"/>
  <c r="F652" i="5"/>
  <c r="J652" i="5"/>
  <c r="N652" i="5"/>
  <c r="R652" i="5"/>
  <c r="Q652" i="5"/>
  <c r="I599" i="5"/>
  <c r="M599" i="5"/>
  <c r="Q599" i="5"/>
  <c r="F599" i="5"/>
  <c r="J599" i="5"/>
  <c r="N599" i="5"/>
  <c r="R599" i="5"/>
  <c r="H599" i="5"/>
  <c r="L599" i="5"/>
  <c r="P599" i="5"/>
  <c r="G523" i="5"/>
  <c r="K523" i="5"/>
  <c r="O523" i="5"/>
  <c r="H523" i="5"/>
  <c r="L523" i="5"/>
  <c r="P523" i="5"/>
  <c r="I523" i="5"/>
  <c r="M523" i="5"/>
  <c r="Q523" i="5"/>
  <c r="F523" i="5"/>
  <c r="J523" i="5"/>
  <c r="N523" i="5"/>
  <c r="R523" i="5"/>
  <c r="I457" i="5"/>
  <c r="M457" i="5"/>
  <c r="Q457" i="5"/>
  <c r="G457" i="5"/>
  <c r="K457" i="5"/>
  <c r="O457" i="5"/>
  <c r="R457" i="5"/>
  <c r="R398" i="5"/>
  <c r="G398" i="5"/>
  <c r="K398" i="5"/>
  <c r="O398" i="5"/>
  <c r="H398" i="5"/>
  <c r="L398" i="5"/>
  <c r="P398" i="5"/>
  <c r="I398" i="5"/>
  <c r="M398" i="5"/>
  <c r="Q398" i="5"/>
  <c r="F398" i="5"/>
  <c r="J398" i="5"/>
  <c r="N398" i="5"/>
  <c r="I338" i="5"/>
  <c r="M338" i="5"/>
  <c r="Q338" i="5"/>
  <c r="F338" i="5"/>
  <c r="J338" i="5"/>
  <c r="N338" i="5"/>
  <c r="G338" i="5"/>
  <c r="K338" i="5"/>
  <c r="O338" i="5"/>
  <c r="H338" i="5"/>
  <c r="L338" i="5"/>
  <c r="P338" i="5"/>
  <c r="R267" i="5"/>
  <c r="I267" i="5"/>
  <c r="M267" i="5"/>
  <c r="Q267" i="5"/>
  <c r="G267" i="5"/>
  <c r="K267" i="5"/>
  <c r="O267" i="5"/>
  <c r="H267" i="5"/>
  <c r="L267" i="5"/>
  <c r="P267" i="5"/>
  <c r="H652" i="5"/>
  <c r="L652" i="5"/>
  <c r="P652" i="5"/>
  <c r="I193" i="5"/>
  <c r="M193" i="5"/>
  <c r="Q193" i="5"/>
  <c r="F193" i="5"/>
  <c r="J193" i="5"/>
  <c r="N193" i="5"/>
  <c r="R193" i="5"/>
  <c r="G193" i="5"/>
  <c r="K193" i="5"/>
  <c r="O193" i="5"/>
  <c r="H193" i="5"/>
  <c r="L193" i="5"/>
  <c r="P193" i="5"/>
  <c r="G133" i="5"/>
  <c r="K133" i="5"/>
  <c r="O133" i="5"/>
  <c r="I133" i="5"/>
  <c r="M133" i="5"/>
  <c r="Q133" i="5"/>
  <c r="F133" i="5"/>
  <c r="J133" i="5"/>
  <c r="N133" i="5"/>
  <c r="R133" i="5"/>
  <c r="H72" i="5"/>
  <c r="L72" i="5"/>
  <c r="F72" i="5"/>
  <c r="J72" i="5"/>
  <c r="N72" i="5"/>
  <c r="P72" i="5"/>
  <c r="R72" i="5"/>
  <c r="I72" i="5"/>
  <c r="M72" i="5"/>
  <c r="Q72" i="5"/>
  <c r="G72" i="5"/>
  <c r="K72" i="5"/>
  <c r="O72" i="5"/>
  <c r="J641" i="2"/>
  <c r="K641" i="2"/>
  <c r="L641" i="2"/>
  <c r="M641" i="2"/>
  <c r="N641" i="2"/>
  <c r="O641" i="2"/>
  <c r="P641" i="2"/>
  <c r="Q641" i="2"/>
  <c r="J605" i="2"/>
  <c r="K605" i="2"/>
  <c r="L605" i="2"/>
  <c r="M605" i="2"/>
  <c r="N605" i="2"/>
  <c r="O605" i="2"/>
  <c r="P605" i="2"/>
  <c r="Q605" i="2"/>
  <c r="R588" i="2"/>
  <c r="G588" i="2"/>
  <c r="H588" i="2"/>
  <c r="I588" i="2"/>
  <c r="J588" i="2"/>
  <c r="K588" i="2"/>
  <c r="L588" i="2"/>
  <c r="M588" i="2"/>
  <c r="N588" i="2"/>
  <c r="O588" i="2"/>
  <c r="P588" i="2"/>
  <c r="Q588" i="2"/>
  <c r="F588" i="2"/>
  <c r="L534" i="2"/>
  <c r="M534" i="2"/>
  <c r="N534" i="2"/>
  <c r="O534" i="2"/>
  <c r="P534" i="2"/>
  <c r="J514" i="2"/>
  <c r="K514" i="2"/>
  <c r="L514" i="2"/>
  <c r="M514" i="2"/>
  <c r="N514" i="2"/>
  <c r="O514" i="2"/>
  <c r="P514" i="2"/>
  <c r="Q514" i="2"/>
  <c r="L467" i="2"/>
  <c r="M467" i="2"/>
  <c r="N467" i="2"/>
  <c r="O467" i="2"/>
  <c r="P467" i="2"/>
  <c r="L410" i="2"/>
  <c r="M410" i="2"/>
  <c r="N410" i="2"/>
  <c r="O410" i="2"/>
  <c r="P410" i="2"/>
  <c r="L450" i="2"/>
  <c r="M450" i="2"/>
  <c r="N450" i="2"/>
  <c r="O450" i="2"/>
  <c r="P450" i="2"/>
  <c r="F357" i="2"/>
  <c r="J393" i="2"/>
  <c r="K393" i="2"/>
  <c r="L393" i="2"/>
  <c r="M393" i="2"/>
  <c r="N393" i="2"/>
  <c r="O393" i="2"/>
  <c r="P393" i="2"/>
  <c r="Q393" i="2"/>
  <c r="L357" i="2"/>
  <c r="M357" i="2"/>
  <c r="N357" i="2"/>
  <c r="O357" i="2"/>
  <c r="P357" i="2"/>
  <c r="L291" i="2"/>
  <c r="M291" i="2"/>
  <c r="N291" i="2"/>
  <c r="O291" i="2"/>
  <c r="P291" i="2"/>
  <c r="J334" i="2"/>
  <c r="K334" i="2"/>
  <c r="L334" i="2"/>
  <c r="M334" i="2"/>
  <c r="N334" i="2"/>
  <c r="O334" i="2"/>
  <c r="P334" i="2"/>
  <c r="Q334" i="2"/>
  <c r="L263" i="2"/>
  <c r="M263" i="2"/>
  <c r="N263" i="2"/>
  <c r="O263" i="2"/>
  <c r="P263" i="2"/>
  <c r="L207" i="2"/>
  <c r="M207" i="2"/>
  <c r="N207" i="2"/>
  <c r="O207" i="2"/>
  <c r="P207" i="2"/>
  <c r="L189" i="2"/>
  <c r="M189" i="2"/>
  <c r="N189" i="2"/>
  <c r="O189" i="2"/>
  <c r="P189" i="2"/>
  <c r="L153" i="2"/>
  <c r="M153" i="2"/>
  <c r="N153" i="2"/>
  <c r="O153" i="2"/>
  <c r="P153" i="2"/>
  <c r="M129" i="2"/>
  <c r="N129" i="2"/>
  <c r="O129" i="2"/>
  <c r="P129" i="2"/>
  <c r="Q129" i="2"/>
  <c r="L129" i="2"/>
  <c r="K129" i="2"/>
  <c r="J129" i="2"/>
  <c r="P642" i="2" l="1"/>
  <c r="L642" i="2"/>
  <c r="O642" i="2"/>
  <c r="K642" i="2"/>
  <c r="N642" i="2"/>
  <c r="J642" i="2"/>
  <c r="Q642" i="2"/>
  <c r="M642" i="2"/>
  <c r="P653" i="5"/>
  <c r="F653" i="5"/>
  <c r="J653" i="5"/>
  <c r="L653" i="5"/>
  <c r="O653" i="5"/>
  <c r="I653" i="5"/>
  <c r="K653" i="5"/>
  <c r="G653" i="5"/>
  <c r="H653" i="5"/>
  <c r="R653" i="5"/>
  <c r="Q653" i="5"/>
  <c r="M653" i="5"/>
  <c r="N653" i="5"/>
  <c r="N589" i="2"/>
  <c r="M589" i="2"/>
  <c r="P589" i="2"/>
  <c r="L589" i="2"/>
  <c r="O589" i="2"/>
  <c r="P515" i="2"/>
  <c r="L515" i="2"/>
  <c r="O515" i="2"/>
  <c r="N515" i="2"/>
  <c r="M515" i="2"/>
  <c r="O451" i="2"/>
  <c r="M451" i="2"/>
  <c r="P451" i="2"/>
  <c r="L451" i="2"/>
  <c r="N451" i="2"/>
  <c r="N394" i="2"/>
  <c r="M394" i="2"/>
  <c r="P394" i="2"/>
  <c r="L394" i="2"/>
  <c r="O394" i="2"/>
  <c r="P335" i="2"/>
  <c r="L335" i="2"/>
  <c r="N335" i="2"/>
  <c r="O190" i="2"/>
  <c r="M264" i="2"/>
  <c r="O335" i="2"/>
  <c r="P190" i="2"/>
  <c r="M190" i="2"/>
  <c r="O264" i="2"/>
  <c r="M335" i="2"/>
  <c r="N190" i="2"/>
  <c r="N264" i="2"/>
  <c r="L190" i="2"/>
  <c r="P264" i="2"/>
  <c r="L264" i="2"/>
  <c r="O87" i="2" l="1"/>
  <c r="O130" i="2" s="1"/>
  <c r="P87" i="2"/>
  <c r="P130" i="2" s="1"/>
  <c r="L87" i="2"/>
  <c r="L130" i="2" s="1"/>
  <c r="Q70" i="2"/>
  <c r="P70" i="2"/>
  <c r="O70" i="2"/>
  <c r="N70" i="2"/>
  <c r="L70" i="2"/>
  <c r="K70" i="2"/>
  <c r="J70" i="2"/>
  <c r="P22" i="2"/>
  <c r="O22" i="2"/>
  <c r="L22" i="2"/>
  <c r="K22" i="2"/>
  <c r="J22" i="2"/>
  <c r="N22" i="2"/>
  <c r="Q22" i="2"/>
  <c r="R641" i="2"/>
  <c r="I641" i="2"/>
  <c r="H641" i="2"/>
  <c r="G641" i="2"/>
  <c r="F641" i="2"/>
  <c r="R605" i="2"/>
  <c r="I605" i="2"/>
  <c r="H605" i="2"/>
  <c r="G605" i="2"/>
  <c r="F605" i="2"/>
  <c r="R534" i="2"/>
  <c r="Q534" i="2"/>
  <c r="Q589" i="2" s="1"/>
  <c r="K534" i="2"/>
  <c r="K589" i="2" s="1"/>
  <c r="J534" i="2"/>
  <c r="J589" i="2" s="1"/>
  <c r="I534" i="2"/>
  <c r="H534" i="2"/>
  <c r="G534" i="2"/>
  <c r="F534" i="2"/>
  <c r="R514" i="2"/>
  <c r="I514" i="2"/>
  <c r="H514" i="2"/>
  <c r="G514" i="2"/>
  <c r="F514" i="2"/>
  <c r="R467" i="2"/>
  <c r="Q467" i="2"/>
  <c r="Q515" i="2" s="1"/>
  <c r="K467" i="2"/>
  <c r="K515" i="2" s="1"/>
  <c r="J467" i="2"/>
  <c r="J515" i="2" s="1"/>
  <c r="I467" i="2"/>
  <c r="H467" i="2"/>
  <c r="G467" i="2"/>
  <c r="F467" i="2"/>
  <c r="R450" i="2"/>
  <c r="Q450" i="2"/>
  <c r="K450" i="2"/>
  <c r="J450" i="2"/>
  <c r="I450" i="2"/>
  <c r="H450" i="2"/>
  <c r="G450" i="2"/>
  <c r="F450" i="2"/>
  <c r="R410" i="2"/>
  <c r="Q410" i="2"/>
  <c r="K410" i="2"/>
  <c r="J410" i="2"/>
  <c r="I410" i="2"/>
  <c r="H410" i="2"/>
  <c r="G410" i="2"/>
  <c r="F410" i="2"/>
  <c r="R393" i="2"/>
  <c r="I393" i="2"/>
  <c r="H393" i="2"/>
  <c r="G393" i="2"/>
  <c r="F393" i="2"/>
  <c r="R357" i="2"/>
  <c r="Q357" i="2"/>
  <c r="Q394" i="2" s="1"/>
  <c r="K357" i="2"/>
  <c r="K394" i="2" s="1"/>
  <c r="J357" i="2"/>
  <c r="J394" i="2" s="1"/>
  <c r="I357" i="2"/>
  <c r="H357" i="2"/>
  <c r="G357" i="2"/>
  <c r="R334" i="2"/>
  <c r="I334" i="2"/>
  <c r="H334" i="2"/>
  <c r="G334" i="2"/>
  <c r="F334" i="2"/>
  <c r="R291" i="2"/>
  <c r="Q291" i="2"/>
  <c r="Q335" i="2" s="1"/>
  <c r="K291" i="2"/>
  <c r="K335" i="2" s="1"/>
  <c r="J291" i="2"/>
  <c r="J335" i="2" s="1"/>
  <c r="I291" i="2"/>
  <c r="H291" i="2"/>
  <c r="G291" i="2"/>
  <c r="F291" i="2"/>
  <c r="R263" i="2"/>
  <c r="Q263" i="2"/>
  <c r="K263" i="2"/>
  <c r="J263" i="2"/>
  <c r="I263" i="2"/>
  <c r="H263" i="2"/>
  <c r="G263" i="2"/>
  <c r="F263" i="2"/>
  <c r="R207" i="2"/>
  <c r="Q207" i="2"/>
  <c r="K207" i="2"/>
  <c r="J207" i="2"/>
  <c r="I207" i="2"/>
  <c r="H207" i="2"/>
  <c r="G207" i="2"/>
  <c r="F207" i="2"/>
  <c r="R189" i="2"/>
  <c r="Q189" i="2"/>
  <c r="K189" i="2"/>
  <c r="J189" i="2"/>
  <c r="I189" i="2"/>
  <c r="H189" i="2"/>
  <c r="G189" i="2"/>
  <c r="F189" i="2"/>
  <c r="R153" i="2"/>
  <c r="Q153" i="2"/>
  <c r="K153" i="2"/>
  <c r="J153" i="2"/>
  <c r="I153" i="2"/>
  <c r="H153" i="2"/>
  <c r="G153" i="2"/>
  <c r="F153" i="2"/>
  <c r="R129" i="2"/>
  <c r="I129" i="2"/>
  <c r="H129" i="2"/>
  <c r="G129" i="2"/>
  <c r="F129" i="2"/>
  <c r="R87" i="2"/>
  <c r="Q87" i="2"/>
  <c r="Q130" i="2" s="1"/>
  <c r="N87" i="2"/>
  <c r="N130" i="2" s="1"/>
  <c r="M87" i="2"/>
  <c r="M130" i="2" s="1"/>
  <c r="K87" i="2"/>
  <c r="K130" i="2" s="1"/>
  <c r="J87" i="2"/>
  <c r="J130" i="2" s="1"/>
  <c r="I87" i="2"/>
  <c r="H87" i="2"/>
  <c r="G87" i="2"/>
  <c r="F87" i="2"/>
  <c r="R70" i="2"/>
  <c r="M70" i="2"/>
  <c r="I70" i="2"/>
  <c r="H70" i="2"/>
  <c r="G70" i="2"/>
  <c r="F70" i="2"/>
  <c r="R22" i="2"/>
  <c r="M22" i="2"/>
  <c r="I22" i="2"/>
  <c r="H22" i="2"/>
  <c r="G22" i="2"/>
  <c r="F22" i="2"/>
  <c r="K451" i="2" l="1"/>
  <c r="Q451" i="2"/>
  <c r="J451" i="2"/>
  <c r="G71" i="2"/>
  <c r="J264" i="2"/>
  <c r="K264" i="2"/>
  <c r="O71" i="2"/>
  <c r="O643" i="2" s="1"/>
  <c r="H264" i="2"/>
  <c r="Q264" i="2"/>
  <c r="K190" i="2"/>
  <c r="Q190" i="2"/>
  <c r="J190" i="2"/>
  <c r="J71" i="2"/>
  <c r="J643" i="2" s="1"/>
  <c r="N71" i="2"/>
  <c r="N643" i="2" s="1"/>
  <c r="L71" i="2"/>
  <c r="L643" i="2" s="1"/>
  <c r="Q71" i="2"/>
  <c r="K71" i="2"/>
  <c r="K643" i="2" s="1"/>
  <c r="P71" i="2"/>
  <c r="P643" i="2" s="1"/>
  <c r="M71" i="2"/>
  <c r="M643" i="2" s="1"/>
  <c r="F190" i="2"/>
  <c r="F264" i="2"/>
  <c r="F335" i="2"/>
  <c r="F394" i="2"/>
  <c r="F451" i="2"/>
  <c r="F515" i="2"/>
  <c r="F589" i="2"/>
  <c r="F642" i="2"/>
  <c r="G190" i="2"/>
  <c r="R190" i="2"/>
  <c r="G264" i="2"/>
  <c r="R264" i="2"/>
  <c r="G335" i="2"/>
  <c r="R335" i="2"/>
  <c r="G394" i="2"/>
  <c r="R394" i="2"/>
  <c r="G451" i="2"/>
  <c r="R451" i="2"/>
  <c r="G515" i="2"/>
  <c r="R515" i="2"/>
  <c r="G589" i="2"/>
  <c r="R589" i="2"/>
  <c r="G642" i="2"/>
  <c r="R642" i="2"/>
  <c r="H190" i="2"/>
  <c r="H335" i="2"/>
  <c r="H394" i="2"/>
  <c r="H451" i="2"/>
  <c r="H515" i="2"/>
  <c r="H589" i="2"/>
  <c r="H642" i="2"/>
  <c r="I190" i="2"/>
  <c r="I264" i="2"/>
  <c r="I335" i="2"/>
  <c r="I394" i="2"/>
  <c r="I451" i="2"/>
  <c r="I515" i="2"/>
  <c r="I589" i="2"/>
  <c r="I642" i="2"/>
  <c r="G130" i="2"/>
  <c r="F130" i="2"/>
  <c r="R130" i="2"/>
  <c r="H130" i="2"/>
  <c r="I130" i="2"/>
  <c r="I71" i="2"/>
  <c r="F71" i="2"/>
  <c r="F643" i="2" s="1"/>
  <c r="H71" i="2"/>
  <c r="R71" i="2"/>
  <c r="R643" i="2" s="1"/>
  <c r="I643" i="2" l="1"/>
  <c r="Q643" i="2"/>
  <c r="G643" i="2"/>
  <c r="H643" i="2"/>
</calcChain>
</file>

<file path=xl/sharedStrings.xml><?xml version="1.0" encoding="utf-8"?>
<sst xmlns="http://schemas.openxmlformats.org/spreadsheetml/2006/main" count="1566" uniqueCount="245">
  <si>
    <t>МЕНЮ_РАСКЛАДКА_ ЛОУ 2025 г 1-4 классы</t>
  </si>
  <si>
    <t>№ по сб. рецептур</t>
  </si>
  <si>
    <t>Наименование блюд и кулинарных изделий</t>
  </si>
  <si>
    <t>Выход  блюда,    г</t>
  </si>
  <si>
    <t>Масса брутто,   г</t>
  </si>
  <si>
    <t>Масса нетто,  г</t>
  </si>
  <si>
    <t>Химический состав блюд</t>
  </si>
  <si>
    <t>Витамины,мг</t>
  </si>
  <si>
    <t>Минер.в-ва</t>
  </si>
  <si>
    <t>Цена, руб.</t>
  </si>
  <si>
    <t>Белки,  г</t>
  </si>
  <si>
    <t>Жиры, г</t>
  </si>
  <si>
    <t>Углев. г</t>
  </si>
  <si>
    <t>Энерг. ценн. Ккал.</t>
  </si>
  <si>
    <t xml:space="preserve">B1 </t>
  </si>
  <si>
    <t>Ca</t>
  </si>
  <si>
    <t>Fe</t>
  </si>
  <si>
    <t>1 день</t>
  </si>
  <si>
    <t>Завтрак</t>
  </si>
  <si>
    <t>210сб2005</t>
  </si>
  <si>
    <t>Омлет натуральный с маслом сливочным</t>
  </si>
  <si>
    <t>яйца</t>
  </si>
  <si>
    <t>молоко</t>
  </si>
  <si>
    <t>масса омлетной смеси</t>
  </si>
  <si>
    <t>масло сливочное</t>
  </si>
  <si>
    <t>масса готового омлета</t>
  </si>
  <si>
    <t>соль</t>
  </si>
  <si>
    <t>71сб2005</t>
  </si>
  <si>
    <t>Овощи натуральные свежие</t>
  </si>
  <si>
    <t>Огурцы свежие</t>
  </si>
  <si>
    <t>Хлеб пшеничный</t>
  </si>
  <si>
    <t>338сб2005</t>
  </si>
  <si>
    <t>Яблоки свежие калиброванные</t>
  </si>
  <si>
    <t>457сб2021</t>
  </si>
  <si>
    <t>Чай с сахаром</t>
  </si>
  <si>
    <t>200/10</t>
  </si>
  <si>
    <t>чай в\с</t>
  </si>
  <si>
    <t>вода</t>
  </si>
  <si>
    <t>сахар</t>
  </si>
  <si>
    <t>Итого завтрак:</t>
  </si>
  <si>
    <t>Обед</t>
  </si>
  <si>
    <t>82сб 2005</t>
  </si>
  <si>
    <t>Борщ с капустой и картофелем со сметаной</t>
  </si>
  <si>
    <t>250/5</t>
  </si>
  <si>
    <t>свекла</t>
  </si>
  <si>
    <t>с 01.09. до 31.12.</t>
  </si>
  <si>
    <t>с 01.01. до 31.08.</t>
  </si>
  <si>
    <t>капуста белокочанная</t>
  </si>
  <si>
    <t>или квашеная</t>
  </si>
  <si>
    <t>картофель</t>
  </si>
  <si>
    <t>с 01.07. по 31.10.</t>
  </si>
  <si>
    <t>с 01.11. по 21.12.</t>
  </si>
  <si>
    <t>с 01.01. по 28-29.02.</t>
  </si>
  <si>
    <t>с 01.03. по 30.06.</t>
  </si>
  <si>
    <t>морковь</t>
  </si>
  <si>
    <t>с 01.07. до 31.12.</t>
  </si>
  <si>
    <t>с 01.01. до 30.06.</t>
  </si>
  <si>
    <t>лук репчатый</t>
  </si>
  <si>
    <t>томат</t>
  </si>
  <si>
    <t>масло растительное</t>
  </si>
  <si>
    <t>вода или бульон</t>
  </si>
  <si>
    <t>сметана</t>
  </si>
  <si>
    <t>279сб2005</t>
  </si>
  <si>
    <t>Тефтели из говядины с соусом сметанным с томатом</t>
  </si>
  <si>
    <t>100/50</t>
  </si>
  <si>
    <t>говядина мякоть</t>
  </si>
  <si>
    <t>крупа рисовая</t>
  </si>
  <si>
    <t>мука пшеничная</t>
  </si>
  <si>
    <t>Соус №331:</t>
  </si>
  <si>
    <t>203сб2005</t>
  </si>
  <si>
    <t>Макароны отварные  с  маслом</t>
  </si>
  <si>
    <t>180/5</t>
  </si>
  <si>
    <t>макаронные изделия</t>
  </si>
  <si>
    <t>Хлеб ржано-пшеничный</t>
  </si>
  <si>
    <t>495сб2021</t>
  </si>
  <si>
    <t>Компот из сухофруктов</t>
  </si>
  <si>
    <t>сухофрукты</t>
  </si>
  <si>
    <t>кислота лимонная</t>
  </si>
  <si>
    <t>Итого обед:</t>
  </si>
  <si>
    <t>Итого 1 день:</t>
  </si>
  <si>
    <t>2 день</t>
  </si>
  <si>
    <t>рыба  потрошен. обезгл.</t>
  </si>
  <si>
    <t>305сб2005</t>
  </si>
  <si>
    <t>Рис припущенный</t>
  </si>
  <si>
    <t>459сб2021</t>
  </si>
  <si>
    <t>Чай с сахаром и лимоном</t>
  </si>
  <si>
    <t>200/10/7</t>
  </si>
  <si>
    <t>чай</t>
  </si>
  <si>
    <t>лимон</t>
  </si>
  <si>
    <t>80сб2012</t>
  </si>
  <si>
    <t>Суп картофельный с крупой</t>
  </si>
  <si>
    <t>крупа пшенная</t>
  </si>
  <si>
    <t>294сб2005</t>
  </si>
  <si>
    <t>куры потрошенные</t>
  </si>
  <si>
    <t>хлеб</t>
  </si>
  <si>
    <t>внутренний жир</t>
  </si>
  <si>
    <t>сухари панировочные</t>
  </si>
  <si>
    <t>171сб2005</t>
  </si>
  <si>
    <t>Каша гречневая рассыпчатая с маслом</t>
  </si>
  <si>
    <t>крупа гречневая</t>
  </si>
  <si>
    <t>342сб2005</t>
  </si>
  <si>
    <t>Компот из свежих яблок</t>
  </si>
  <si>
    <t>яблоки свежие</t>
  </si>
  <si>
    <t>Итого 2 день:</t>
  </si>
  <si>
    <t>3 день</t>
  </si>
  <si>
    <t>181сб2005</t>
  </si>
  <si>
    <t>Каша   манная  молочная жидкая с маслом</t>
  </si>
  <si>
    <t>200/5</t>
  </si>
  <si>
    <t>крупа манная</t>
  </si>
  <si>
    <t>14сб2005</t>
  </si>
  <si>
    <t>Масло сливочное крестьянское м.д.ж. 72,5%</t>
  </si>
  <si>
    <t>Пряники</t>
  </si>
  <si>
    <t>102сб2005</t>
  </si>
  <si>
    <t>Суп   картофельный   с бобовыми</t>
  </si>
  <si>
    <t>горох</t>
  </si>
  <si>
    <t>петрушка</t>
  </si>
  <si>
    <t>бульон или вода</t>
  </si>
  <si>
    <t>268сб2005</t>
  </si>
  <si>
    <t>Котлеты из говядины</t>
  </si>
  <si>
    <t>говядина без кости</t>
  </si>
  <si>
    <t>хлеб пшеничный</t>
  </si>
  <si>
    <t>сухари</t>
  </si>
  <si>
    <t>масса п\ф</t>
  </si>
  <si>
    <t>Итого 3 день:</t>
  </si>
  <si>
    <t>4 день</t>
  </si>
  <si>
    <t>223сб2005</t>
  </si>
  <si>
    <t>Запеканка из творога с молоком сгущенным</t>
  </si>
  <si>
    <t>150/10</t>
  </si>
  <si>
    <t>творог</t>
  </si>
  <si>
    <t>или мука пшеничная</t>
  </si>
  <si>
    <t>1/7 шт</t>
  </si>
  <si>
    <t>молоко сгущенное</t>
  </si>
  <si>
    <t>84сб2005</t>
  </si>
  <si>
    <t>Борщ с фасолью и картофелем со сметаной</t>
  </si>
  <si>
    <t>фасоль</t>
  </si>
  <si>
    <t>петрушка( корень)</t>
  </si>
  <si>
    <t>томат-пюре</t>
  </si>
  <si>
    <t>чеснок</t>
  </si>
  <si>
    <t>239сб2005</t>
  </si>
  <si>
    <t>Тефтели рыбные с соусом</t>
  </si>
  <si>
    <t>100/60</t>
  </si>
  <si>
    <t>масса тушеных тефтелей</t>
  </si>
  <si>
    <t>соус № 331:</t>
  </si>
  <si>
    <t>томатное пюре</t>
  </si>
  <si>
    <t>310сб2005</t>
  </si>
  <si>
    <t>Картофель отварной с маслом</t>
  </si>
  <si>
    <t>Масса вареного картофеля</t>
  </si>
  <si>
    <t>Сахар</t>
  </si>
  <si>
    <t>Кислота лимонная</t>
  </si>
  <si>
    <t>Вода</t>
  </si>
  <si>
    <t>Итого 4 день:</t>
  </si>
  <si>
    <t>5 день</t>
  </si>
  <si>
    <t>347сб2021</t>
  </si>
  <si>
    <t>Котлета "Школьная"</t>
  </si>
  <si>
    <t>птица потрошенная</t>
  </si>
  <si>
    <t>молоко или вода</t>
  </si>
  <si>
    <t>масса п/ф</t>
  </si>
  <si>
    <t>88 сб 2005</t>
  </si>
  <si>
    <t>Щи из свежей капусты с картофелем со сметаной</t>
  </si>
  <si>
    <t>289сб2005</t>
  </si>
  <si>
    <t>Рагу из птицы</t>
  </si>
  <si>
    <t>100/180</t>
  </si>
  <si>
    <t>бройлер-цыпленок</t>
  </si>
  <si>
    <t>масса жареной птицы</t>
  </si>
  <si>
    <t>масса гарнира и соуса</t>
  </si>
  <si>
    <t>Итгог 5 день:</t>
  </si>
  <si>
    <t>6 день</t>
  </si>
  <si>
    <t>174сб2005г</t>
  </si>
  <si>
    <t>Каша   вязкая  молочная из риса с маслом</t>
  </si>
  <si>
    <t>Печенье</t>
  </si>
  <si>
    <t>82сб2012</t>
  </si>
  <si>
    <t>Суп картофельный с макаронными изделиями</t>
  </si>
  <si>
    <t>вермишель</t>
  </si>
  <si>
    <t>389 сб 2005</t>
  </si>
  <si>
    <t>Напиток из плодов шиповника</t>
  </si>
  <si>
    <t>шиповник</t>
  </si>
  <si>
    <t>Итгого 6 день:</t>
  </si>
  <si>
    <t>7 день</t>
  </si>
  <si>
    <t xml:space="preserve">                                                                                         </t>
  </si>
  <si>
    <t>231сб2012</t>
  </si>
  <si>
    <t>Сырники из творога со сгущенным молоком</t>
  </si>
  <si>
    <t>1\6,7шт</t>
  </si>
  <si>
    <t>Бананы свежие</t>
  </si>
  <si>
    <t>291сб2005</t>
  </si>
  <si>
    <t>Плов из птицы</t>
  </si>
  <si>
    <t>100/200</t>
  </si>
  <si>
    <t>цыпленок-бройлер</t>
  </si>
  <si>
    <t>Итого 7 день:</t>
  </si>
  <si>
    <t>8 день</t>
  </si>
  <si>
    <t>14 сб2005</t>
  </si>
  <si>
    <t>Итого 8 день:</t>
  </si>
  <si>
    <t>9 день</t>
  </si>
  <si>
    <t>108,109 сб 2005</t>
  </si>
  <si>
    <t>Суп картофельный с клецками</t>
  </si>
  <si>
    <t>петрушка(корень) или морковь</t>
  </si>
  <si>
    <t>клецки:</t>
  </si>
  <si>
    <t>1/6,5шт.</t>
  </si>
  <si>
    <t>388сб2005</t>
  </si>
  <si>
    <t>плоды шиповника сушеные</t>
  </si>
  <si>
    <t>Итого 9 день:</t>
  </si>
  <si>
    <t>10 день</t>
  </si>
  <si>
    <t>237сб2005</t>
  </si>
  <si>
    <t>Зразы рыбные с яйцом</t>
  </si>
  <si>
    <t>Рыба потрошенная обезглавл.</t>
  </si>
  <si>
    <t>Масса рыбная котлетная</t>
  </si>
  <si>
    <t>Фарш:</t>
  </si>
  <si>
    <t xml:space="preserve">1/5 шт </t>
  </si>
  <si>
    <t>Масса фарша:</t>
  </si>
  <si>
    <t>Итого 10 день:</t>
  </si>
  <si>
    <t>234сб2005</t>
  </si>
  <si>
    <t>Котлеты рыбные</t>
  </si>
  <si>
    <t>рыба потрош.обезглавленная</t>
  </si>
  <si>
    <t>масса полуфабриката</t>
  </si>
  <si>
    <t>Примерное перспективное 10-дневное меню обедов для общеобразовательных учреждений  составлено на основе</t>
  </si>
  <si>
    <t>действующих Сборников рецептур блюд для предприятий общественного питания (1982г,2021г, 2002г,2005г., 2012г.),</t>
  </si>
  <si>
    <t xml:space="preserve">с учетом физиологических норм питания для детей разного возраста: 6-11 лет, стоимость </t>
  </si>
  <si>
    <t>рационов питания составляет 144,66  рублей. Нормы выхода полуфабрикатов и готовых блюд  даны  с учетом</t>
  </si>
  <si>
    <t>потерь при их изготовлении, охлаждении и порционировании.В рецептурах супов,соусов, сладких блюд ( компоты,</t>
  </si>
  <si>
    <t xml:space="preserve">       кисели и др.), напитков  указана  норма  жидкости с учетом потерь на выкипание.</t>
  </si>
  <si>
    <t xml:space="preserve">          Руководитель отдела охраны и укрепления здоровья                                 Кузнецова Ю.С. </t>
  </si>
  <si>
    <t>МЕНЮ_РАСКЛАДКА_ ЛОУ 2025 г 5-11 классы</t>
  </si>
  <si>
    <t>15сб2005</t>
  </si>
  <si>
    <t>106/10</t>
  </si>
  <si>
    <t>С</t>
  </si>
  <si>
    <t>А</t>
  </si>
  <si>
    <t>Е</t>
  </si>
  <si>
    <t>Р</t>
  </si>
  <si>
    <t>Мg</t>
  </si>
  <si>
    <t>2 шт.</t>
  </si>
  <si>
    <t>Котлетs рубленые из птицы</t>
  </si>
  <si>
    <t>331 сб 2005</t>
  </si>
  <si>
    <t xml:space="preserve">Соус сметанный с томатом </t>
  </si>
  <si>
    <t>Сметана</t>
  </si>
  <si>
    <t>Мука пшеничная</t>
  </si>
  <si>
    <t xml:space="preserve">Вода </t>
  </si>
  <si>
    <t>224сб2005</t>
  </si>
  <si>
    <t>Запеканка из творога с морковью со молоком сгущенным</t>
  </si>
  <si>
    <t>200/60</t>
  </si>
  <si>
    <t>182сб2005</t>
  </si>
  <si>
    <t>Каша   пшенная  молочная жидкая с маслом</t>
  </si>
  <si>
    <t>Рис отварной</t>
  </si>
  <si>
    <t>Итого средняя за 10 дней:</t>
  </si>
  <si>
    <t>Сыр Российский</t>
  </si>
  <si>
    <t>150/60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</si>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</sst>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0.0"/>
    <numFmt numFmtId="166" formatCode="0.000"/>
  </numFmts>
  <fonts count="21">
    <font>
      <sz val="10"/>
      <name val="Arial Cyr"/>
      <charset val="204"/>
    </font>
    <font>
      <b/>
      <sz val="10"/>
      <name val="Arial Cyr"/>
      <charset val="134"/>
    </font>
    <font>
      <sz val="11"/>
      <name val="Times New Roman"/>
      <charset val="204"/>
    </font>
    <font>
      <b/>
      <sz val="11"/>
      <name val="Times New Roman"/>
      <charset val="204"/>
    </font>
    <font>
      <i/>
      <sz val="11"/>
      <name val="Times New Roman"/>
      <charset val="204"/>
    </font>
    <font>
      <i/>
      <sz val="10"/>
      <name val="Arial Cyr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color theme="1"/>
      <name val="Arial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3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3" fillId="0" borderId="0"/>
  </cellStyleXfs>
  <cellXfs count="306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0" fontId="6" fillId="3" borderId="2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vertical="top" wrapText="1"/>
    </xf>
    <xf numFmtId="0" fontId="7" fillId="7" borderId="2" xfId="0" applyFont="1" applyFill="1" applyBorder="1" applyAlignment="1">
      <alignment horizontal="center" vertical="top" wrapText="1"/>
    </xf>
    <xf numFmtId="0" fontId="0" fillId="0" borderId="0" xfId="0" applyNumberFormat="1"/>
    <xf numFmtId="0" fontId="7" fillId="4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5" borderId="5" xfId="0" applyFont="1" applyFill="1" applyBorder="1" applyAlignment="1">
      <alignment vertical="top" wrapText="1"/>
    </xf>
    <xf numFmtId="0" fontId="7" fillId="7" borderId="5" xfId="0" applyFont="1" applyFill="1" applyBorder="1" applyAlignment="1">
      <alignment horizontal="center" vertical="top" wrapText="1"/>
    </xf>
    <xf numFmtId="0" fontId="7" fillId="7" borderId="27" xfId="0" applyFont="1" applyFill="1" applyBorder="1" applyAlignment="1">
      <alignment horizontal="center" vertical="top" wrapText="1"/>
    </xf>
    <xf numFmtId="2" fontId="7" fillId="9" borderId="27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/>
    <xf numFmtId="164" fontId="0" fillId="0" borderId="0" xfId="0" applyNumberFormat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1" fontId="0" fillId="0" borderId="0" xfId="0" applyNumberFormat="1"/>
    <xf numFmtId="0" fontId="14" fillId="0" borderId="2" xfId="0" applyFont="1" applyBorder="1" applyAlignment="1">
      <alignment horizontal="center" vertical="top" wrapText="1"/>
    </xf>
    <xf numFmtId="2" fontId="16" fillId="0" borderId="31" xfId="1" applyNumberFormat="1" applyFont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2" fontId="16" fillId="3" borderId="31" xfId="1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16" fillId="0" borderId="31" xfId="1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0" fontId="18" fillId="0" borderId="32" xfId="1" applyFont="1" applyFill="1" applyBorder="1" applyAlignment="1">
      <alignment horizontal="left" vertical="top" wrapText="1"/>
    </xf>
    <xf numFmtId="0" fontId="19" fillId="0" borderId="33" xfId="1" applyFont="1" applyFill="1" applyBorder="1" applyAlignment="1">
      <alignment horizontal="left" vertical="center" wrapText="1"/>
    </xf>
    <xf numFmtId="0" fontId="18" fillId="0" borderId="33" xfId="1" applyFont="1" applyFill="1" applyBorder="1" applyAlignment="1" applyProtection="1">
      <alignment horizontal="center" vertical="center"/>
      <protection locked="0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8" fillId="0" borderId="34" xfId="1" applyFont="1" applyFill="1" applyBorder="1" applyAlignment="1">
      <alignment horizontal="left" vertical="top" wrapText="1"/>
    </xf>
    <xf numFmtId="0" fontId="18" fillId="0" borderId="34" xfId="1" applyFont="1" applyFill="1" applyBorder="1" applyAlignment="1">
      <alignment horizontal="left" vertical="center" wrapText="1"/>
    </xf>
    <xf numFmtId="0" fontId="18" fillId="0" borderId="34" xfId="1" applyFont="1" applyFill="1" applyBorder="1" applyAlignment="1" applyProtection="1">
      <alignment horizontal="center" vertical="center"/>
      <protection locked="0"/>
    </xf>
    <xf numFmtId="0" fontId="15" fillId="0" borderId="34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7" fillId="6" borderId="2" xfId="0" applyFont="1" applyFill="1" applyBorder="1" applyAlignment="1">
      <alignment vertical="top" wrapText="1"/>
    </xf>
    <xf numFmtId="0" fontId="15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15" fillId="3" borderId="2" xfId="0" applyFont="1" applyFill="1" applyBorder="1" applyAlignment="1">
      <alignment vertical="top" wrapText="1"/>
    </xf>
    <xf numFmtId="0" fontId="17" fillId="3" borderId="2" xfId="0" applyFont="1" applyFill="1" applyBorder="1" applyAlignment="1">
      <alignment horizontal="left" vertical="top" wrapText="1"/>
    </xf>
    <xf numFmtId="2" fontId="17" fillId="9" borderId="5" xfId="0" applyNumberFormat="1" applyFont="1" applyFill="1" applyBorder="1" applyAlignment="1">
      <alignment horizontal="left" vertical="top" wrapText="1"/>
    </xf>
    <xf numFmtId="2" fontId="16" fillId="3" borderId="31" xfId="1" applyNumberFormat="1" applyFont="1" applyFill="1" applyBorder="1" applyAlignment="1">
      <alignment horizontal="center" vertical="center"/>
    </xf>
    <xf numFmtId="2" fontId="16" fillId="0" borderId="31" xfId="1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2" fontId="20" fillId="0" borderId="2" xfId="1" applyNumberFormat="1" applyFont="1" applyBorder="1" applyAlignment="1">
      <alignment horizontal="center" vertical="center" wrapText="1"/>
    </xf>
    <xf numFmtId="165" fontId="20" fillId="0" borderId="2" xfId="1" applyNumberFormat="1" applyFont="1" applyBorder="1" applyAlignment="1">
      <alignment horizontal="center" vertical="center" wrapText="1"/>
    </xf>
    <xf numFmtId="2" fontId="20" fillId="0" borderId="2" xfId="1" applyNumberFormat="1" applyFont="1" applyBorder="1" applyAlignment="1">
      <alignment horizontal="center" vertical="center"/>
    </xf>
    <xf numFmtId="2" fontId="20" fillId="0" borderId="2" xfId="1" applyNumberFormat="1" applyFont="1" applyFill="1" applyBorder="1" applyAlignment="1">
      <alignment horizontal="center" vertical="center" wrapText="1"/>
    </xf>
    <xf numFmtId="166" fontId="20" fillId="0" borderId="2" xfId="1" applyNumberFormat="1" applyFont="1" applyFill="1" applyBorder="1" applyAlignment="1">
      <alignment horizontal="center" vertical="center" wrapText="1"/>
    </xf>
    <xf numFmtId="2" fontId="20" fillId="3" borderId="2" xfId="1" applyNumberFormat="1" applyFont="1" applyFill="1" applyBorder="1" applyAlignment="1">
      <alignment horizontal="center" vertical="center" wrapText="1"/>
    </xf>
    <xf numFmtId="2" fontId="16" fillId="0" borderId="31" xfId="0" applyNumberFormat="1" applyFont="1" applyBorder="1" applyAlignment="1">
      <alignment horizontal="center" vertical="center"/>
    </xf>
    <xf numFmtId="2" fontId="16" fillId="0" borderId="3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31" xfId="1" applyFont="1" applyBorder="1" applyAlignment="1">
      <alignment horizontal="center" vertical="center" wrapText="1"/>
    </xf>
    <xf numFmtId="165" fontId="16" fillId="0" borderId="31" xfId="1" applyNumberFormat="1" applyFont="1" applyBorder="1" applyAlignment="1">
      <alignment horizontal="center" vertical="center" wrapText="1"/>
    </xf>
    <xf numFmtId="0" fontId="16" fillId="0" borderId="31" xfId="1" applyNumberFormat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2" fontId="17" fillId="8" borderId="2" xfId="0" applyNumberFormat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35" xfId="1" applyFont="1" applyBorder="1" applyAlignment="1">
      <alignment horizontal="center" vertical="center" wrapText="1"/>
    </xf>
    <xf numFmtId="165" fontId="16" fillId="0" borderId="35" xfId="1" applyNumberFormat="1" applyFont="1" applyBorder="1" applyAlignment="1">
      <alignment horizontal="center" vertical="center" wrapText="1"/>
    </xf>
    <xf numFmtId="0" fontId="16" fillId="0" borderId="35" xfId="1" applyNumberFormat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/>
    </xf>
    <xf numFmtId="0" fontId="16" fillId="0" borderId="35" xfId="1" applyFont="1" applyFill="1" applyBorder="1" applyAlignment="1">
      <alignment horizontal="center" vertical="center" wrapText="1"/>
    </xf>
    <xf numFmtId="2" fontId="16" fillId="0" borderId="35" xfId="1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166" fontId="16" fillId="3" borderId="31" xfId="1" applyNumberFormat="1" applyFont="1" applyFill="1" applyBorder="1" applyAlignment="1">
      <alignment horizontal="center" vertical="center" wrapText="1"/>
    </xf>
    <xf numFmtId="165" fontId="16" fillId="3" borderId="31" xfId="1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6" fillId="3" borderId="31" xfId="1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2" fontId="16" fillId="3" borderId="31" xfId="1" applyNumberFormat="1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5" fillId="0" borderId="2" xfId="0" applyNumberFormat="1" applyFont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15" fillId="0" borderId="2" xfId="0" applyNumberFormat="1" applyFont="1" applyFill="1" applyBorder="1" applyAlignment="1">
      <alignment horizontal="center" wrapText="1"/>
    </xf>
    <xf numFmtId="2" fontId="16" fillId="0" borderId="31" xfId="1" applyNumberFormat="1" applyFont="1" applyFill="1" applyBorder="1" applyAlignment="1">
      <alignment horizontal="center" wrapText="1"/>
    </xf>
    <xf numFmtId="2" fontId="16" fillId="0" borderId="31" xfId="1" applyNumberFormat="1" applyFont="1" applyBorder="1" applyAlignment="1">
      <alignment horizontal="center" wrapText="1"/>
    </xf>
    <xf numFmtId="2" fontId="16" fillId="3" borderId="31" xfId="1" applyNumberFormat="1" applyFont="1" applyFill="1" applyBorder="1" applyAlignment="1">
      <alignment horizontal="center"/>
    </xf>
    <xf numFmtId="2" fontId="16" fillId="0" borderId="31" xfId="1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 wrapText="1"/>
    </xf>
    <xf numFmtId="2" fontId="15" fillId="0" borderId="2" xfId="0" applyNumberFormat="1" applyFont="1" applyBorder="1" applyAlignment="1">
      <alignment horizontal="center" wrapText="1"/>
    </xf>
    <xf numFmtId="49" fontId="17" fillId="4" borderId="2" xfId="0" applyNumberFormat="1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center" wrapText="1"/>
    </xf>
    <xf numFmtId="2" fontId="17" fillId="4" borderId="2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15" fillId="0" borderId="5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center" wrapText="1"/>
    </xf>
    <xf numFmtId="0" fontId="17" fillId="0" borderId="18" xfId="0" applyFont="1" applyFill="1" applyBorder="1" applyAlignment="1">
      <alignment horizontal="center" wrapText="1"/>
    </xf>
    <xf numFmtId="0" fontId="15" fillId="3" borderId="2" xfId="0" applyNumberFormat="1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wrapText="1"/>
    </xf>
    <xf numFmtId="2" fontId="20" fillId="0" borderId="2" xfId="1" applyNumberFormat="1" applyFont="1" applyBorder="1" applyAlignment="1">
      <alignment horizontal="center" wrapText="1"/>
    </xf>
    <xf numFmtId="165" fontId="20" fillId="0" borderId="2" xfId="1" applyNumberFormat="1" applyFont="1" applyBorder="1" applyAlignment="1">
      <alignment horizontal="center" wrapText="1"/>
    </xf>
    <xf numFmtId="2" fontId="20" fillId="0" borderId="2" xfId="1" applyNumberFormat="1" applyFont="1" applyBorder="1" applyAlignment="1">
      <alignment horizontal="center"/>
    </xf>
    <xf numFmtId="2" fontId="20" fillId="0" borderId="2" xfId="1" applyNumberFormat="1" applyFont="1" applyFill="1" applyBorder="1" applyAlignment="1">
      <alignment horizontal="center" wrapText="1"/>
    </xf>
    <xf numFmtId="166" fontId="20" fillId="0" borderId="2" xfId="1" applyNumberFormat="1" applyFont="1" applyFill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49" fontId="17" fillId="5" borderId="2" xfId="0" applyNumberFormat="1" applyFont="1" applyFill="1" applyBorder="1" applyAlignment="1">
      <alignment horizontal="center" wrapText="1"/>
    </xf>
    <xf numFmtId="0" fontId="17" fillId="5" borderId="2" xfId="0" applyFont="1" applyFill="1" applyBorder="1" applyAlignment="1">
      <alignment horizontal="center" wrapText="1"/>
    </xf>
    <xf numFmtId="2" fontId="17" fillId="5" borderId="2" xfId="0" applyNumberFormat="1" applyFont="1" applyFill="1" applyBorder="1" applyAlignment="1">
      <alignment horizontal="center" wrapText="1"/>
    </xf>
    <xf numFmtId="2" fontId="20" fillId="3" borderId="2" xfId="1" applyNumberFormat="1" applyFont="1" applyFill="1" applyBorder="1" applyAlignment="1">
      <alignment horizontal="center" wrapText="1"/>
    </xf>
    <xf numFmtId="2" fontId="16" fillId="0" borderId="31" xfId="0" applyNumberFormat="1" applyFont="1" applyBorder="1" applyAlignment="1">
      <alignment horizontal="center"/>
    </xf>
    <xf numFmtId="2" fontId="16" fillId="0" borderId="31" xfId="0" applyNumberFormat="1" applyFont="1" applyBorder="1" applyAlignment="1">
      <alignment horizontal="center" wrapText="1"/>
    </xf>
    <xf numFmtId="0" fontId="17" fillId="7" borderId="2" xfId="0" applyFont="1" applyFill="1" applyBorder="1" applyAlignment="1">
      <alignment horizontal="center" wrapText="1"/>
    </xf>
    <xf numFmtId="2" fontId="17" fillId="7" borderId="2" xfId="0" applyNumberFormat="1" applyFont="1" applyFill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8" fillId="0" borderId="33" xfId="1" applyFont="1" applyFill="1" applyBorder="1" applyAlignment="1" applyProtection="1">
      <alignment horizontal="center"/>
      <protection locked="0"/>
    </xf>
    <xf numFmtId="0" fontId="15" fillId="0" borderId="5" xfId="0" applyNumberFormat="1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8" fillId="0" borderId="34" xfId="1" applyFont="1" applyFill="1" applyBorder="1" applyAlignment="1" applyProtection="1">
      <alignment horizontal="center"/>
      <protection locked="0"/>
    </xf>
    <xf numFmtId="0" fontId="15" fillId="0" borderId="34" xfId="0" applyNumberFormat="1" applyFont="1" applyBorder="1" applyAlignment="1">
      <alignment horizontal="center" wrapText="1"/>
    </xf>
    <xf numFmtId="0" fontId="15" fillId="0" borderId="34" xfId="0" applyFont="1" applyBorder="1" applyAlignment="1">
      <alignment horizontal="center" wrapText="1"/>
    </xf>
    <xf numFmtId="0" fontId="16" fillId="0" borderId="31" xfId="1" applyFont="1" applyBorder="1" applyAlignment="1">
      <alignment horizontal="center" wrapText="1"/>
    </xf>
    <xf numFmtId="165" fontId="16" fillId="0" borderId="31" xfId="1" applyNumberFormat="1" applyFont="1" applyBorder="1" applyAlignment="1">
      <alignment horizontal="center" wrapText="1"/>
    </xf>
    <xf numFmtId="0" fontId="16" fillId="0" borderId="31" xfId="1" applyNumberFormat="1" applyFont="1" applyBorder="1" applyAlignment="1">
      <alignment horizontal="center" wrapText="1"/>
    </xf>
    <xf numFmtId="0" fontId="16" fillId="0" borderId="31" xfId="1" applyFont="1" applyBorder="1" applyAlignment="1">
      <alignment horizontal="center"/>
    </xf>
    <xf numFmtId="0" fontId="16" fillId="0" borderId="31" xfId="1" applyFont="1" applyFill="1" applyBorder="1" applyAlignment="1">
      <alignment horizontal="center" wrapText="1"/>
    </xf>
    <xf numFmtId="0" fontId="15" fillId="8" borderId="2" xfId="0" applyFont="1" applyFill="1" applyBorder="1" applyAlignment="1">
      <alignment horizontal="center" wrapText="1"/>
    </xf>
    <xf numFmtId="49" fontId="15" fillId="8" borderId="2" xfId="0" applyNumberFormat="1" applyFont="1" applyFill="1" applyBorder="1" applyAlignment="1">
      <alignment horizontal="center" wrapText="1"/>
    </xf>
    <xf numFmtId="0" fontId="17" fillId="8" borderId="2" xfId="0" applyFont="1" applyFill="1" applyBorder="1" applyAlignment="1">
      <alignment horizontal="center" wrapText="1"/>
    </xf>
    <xf numFmtId="2" fontId="17" fillId="8" borderId="2" xfId="0" applyNumberFormat="1" applyFont="1" applyFill="1" applyBorder="1" applyAlignment="1">
      <alignment horizontal="center" wrapText="1"/>
    </xf>
    <xf numFmtId="12" fontId="15" fillId="0" borderId="2" xfId="0" applyNumberFormat="1" applyFont="1" applyFill="1" applyBorder="1" applyAlignment="1">
      <alignment horizontal="center" wrapText="1"/>
    </xf>
    <xf numFmtId="0" fontId="15" fillId="6" borderId="2" xfId="0" applyFont="1" applyFill="1" applyBorder="1" applyAlignment="1">
      <alignment horizontal="center" wrapText="1"/>
    </xf>
    <xf numFmtId="2" fontId="15" fillId="0" borderId="2" xfId="0" applyNumberFormat="1" applyFont="1" applyFill="1" applyBorder="1" applyAlignment="1">
      <alignment horizontal="center" wrapText="1"/>
    </xf>
    <xf numFmtId="0" fontId="16" fillId="0" borderId="35" xfId="1" applyFont="1" applyBorder="1" applyAlignment="1">
      <alignment horizontal="center" wrapText="1"/>
    </xf>
    <xf numFmtId="165" fontId="16" fillId="0" borderId="35" xfId="1" applyNumberFormat="1" applyFont="1" applyBorder="1" applyAlignment="1">
      <alignment horizontal="center" wrapText="1"/>
    </xf>
    <xf numFmtId="0" fontId="16" fillId="0" borderId="35" xfId="1" applyNumberFormat="1" applyFont="1" applyBorder="1" applyAlignment="1">
      <alignment horizontal="center" wrapText="1"/>
    </xf>
    <xf numFmtId="0" fontId="16" fillId="0" borderId="35" xfId="1" applyFont="1" applyBorder="1" applyAlignment="1">
      <alignment horizontal="center"/>
    </xf>
    <xf numFmtId="0" fontId="16" fillId="0" borderId="35" xfId="1" applyFont="1" applyFill="1" applyBorder="1" applyAlignment="1">
      <alignment horizontal="center" wrapText="1"/>
    </xf>
    <xf numFmtId="2" fontId="16" fillId="0" borderId="35" xfId="1" applyNumberFormat="1" applyFont="1" applyFill="1" applyBorder="1" applyAlignment="1">
      <alignment horizontal="center" wrapText="1"/>
    </xf>
    <xf numFmtId="49" fontId="15" fillId="0" borderId="5" xfId="0" applyNumberFormat="1" applyFont="1" applyFill="1" applyBorder="1" applyAlignment="1">
      <alignment horizontal="center" wrapText="1"/>
    </xf>
    <xf numFmtId="0" fontId="17" fillId="7" borderId="24" xfId="0" applyFont="1" applyFill="1" applyBorder="1" applyAlignment="1">
      <alignment horizontal="center" wrapText="1"/>
    </xf>
    <xf numFmtId="0" fontId="17" fillId="3" borderId="2" xfId="0" applyFont="1" applyFill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7" fillId="0" borderId="34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166" fontId="16" fillId="3" borderId="31" xfId="1" applyNumberFormat="1" applyFont="1" applyFill="1" applyBorder="1" applyAlignment="1">
      <alignment horizontal="center" wrapText="1"/>
    </xf>
    <xf numFmtId="165" fontId="16" fillId="3" borderId="31" xfId="1" applyNumberFormat="1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49" fontId="15" fillId="3" borderId="2" xfId="0" applyNumberFormat="1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7" fillId="5" borderId="5" xfId="0" applyFont="1" applyFill="1" applyBorder="1" applyAlignment="1">
      <alignment horizontal="center" wrapText="1"/>
    </xf>
    <xf numFmtId="2" fontId="17" fillId="5" borderId="5" xfId="0" applyNumberFormat="1" applyFont="1" applyFill="1" applyBorder="1" applyAlignment="1">
      <alignment horizontal="center" wrapText="1"/>
    </xf>
    <xf numFmtId="2" fontId="17" fillId="7" borderId="25" xfId="0" applyNumberFormat="1" applyFont="1" applyFill="1" applyBorder="1" applyAlignment="1">
      <alignment horizontal="center" wrapText="1"/>
    </xf>
    <xf numFmtId="2" fontId="17" fillId="7" borderId="26" xfId="0" applyNumberFormat="1" applyFont="1" applyFill="1" applyBorder="1" applyAlignment="1">
      <alignment horizontal="center" wrapText="1"/>
    </xf>
    <xf numFmtId="2" fontId="17" fillId="7" borderId="22" xfId="0" applyNumberFormat="1" applyFont="1" applyFill="1" applyBorder="1" applyAlignment="1">
      <alignment horizontal="center" wrapText="1"/>
    </xf>
    <xf numFmtId="2" fontId="17" fillId="2" borderId="5" xfId="0" applyNumberFormat="1" applyFont="1" applyFill="1" applyBorder="1" applyAlignment="1">
      <alignment horizontal="center" wrapText="1"/>
    </xf>
    <xf numFmtId="2" fontId="17" fillId="7" borderId="28" xfId="0" applyNumberFormat="1" applyFont="1" applyFill="1" applyBorder="1" applyAlignment="1">
      <alignment horizontal="center" wrapText="1"/>
    </xf>
    <xf numFmtId="2" fontId="17" fillId="7" borderId="29" xfId="0" applyNumberFormat="1" applyFont="1" applyFill="1" applyBorder="1" applyAlignment="1">
      <alignment horizontal="center" wrapText="1"/>
    </xf>
    <xf numFmtId="2" fontId="17" fillId="7" borderId="30" xfId="0" applyNumberFormat="1" applyFont="1" applyFill="1" applyBorder="1" applyAlignment="1">
      <alignment horizontal="center" wrapText="1"/>
    </xf>
    <xf numFmtId="2" fontId="17" fillId="2" borderId="27" xfId="0" applyNumberFormat="1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2" fontId="17" fillId="4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2" fontId="17" fillId="5" borderId="2" xfId="0" applyNumberFormat="1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2" fontId="17" fillId="7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49" fontId="15" fillId="8" borderId="2" xfId="0" applyNumberFormat="1" applyFont="1" applyFill="1" applyBorder="1" applyAlignment="1">
      <alignment horizontal="center" vertical="center" wrapText="1"/>
    </xf>
    <xf numFmtId="12" fontId="15" fillId="0" borderId="2" xfId="0" applyNumberFormat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2" fontId="17" fillId="5" borderId="5" xfId="0" applyNumberFormat="1" applyFont="1" applyFill="1" applyBorder="1" applyAlignment="1">
      <alignment horizontal="center" vertical="center" wrapText="1"/>
    </xf>
    <xf numFmtId="2" fontId="17" fillId="7" borderId="25" xfId="0" applyNumberFormat="1" applyFont="1" applyFill="1" applyBorder="1" applyAlignment="1">
      <alignment horizontal="center" vertical="center" wrapText="1"/>
    </xf>
    <xf numFmtId="2" fontId="17" fillId="7" borderId="26" xfId="0" applyNumberFormat="1" applyFont="1" applyFill="1" applyBorder="1" applyAlignment="1">
      <alignment horizontal="center" vertical="center" wrapText="1"/>
    </xf>
    <xf numFmtId="2" fontId="17" fillId="7" borderId="22" xfId="0" applyNumberFormat="1" applyFont="1" applyFill="1" applyBorder="1" applyAlignment="1">
      <alignment horizontal="center" vertical="center" wrapText="1"/>
    </xf>
    <xf numFmtId="2" fontId="17" fillId="2" borderId="5" xfId="0" applyNumberFormat="1" applyFont="1" applyFill="1" applyBorder="1" applyAlignment="1">
      <alignment horizontal="center" vertical="center" wrapText="1"/>
    </xf>
    <xf numFmtId="2" fontId="17" fillId="7" borderId="28" xfId="0" applyNumberFormat="1" applyFont="1" applyFill="1" applyBorder="1" applyAlignment="1">
      <alignment horizontal="center" vertical="center" wrapText="1"/>
    </xf>
    <xf numFmtId="2" fontId="17" fillId="7" borderId="29" xfId="0" applyNumberFormat="1" applyFont="1" applyFill="1" applyBorder="1" applyAlignment="1">
      <alignment horizontal="center" vertical="center" wrapText="1"/>
    </xf>
    <xf numFmtId="2" fontId="17" fillId="7" borderId="30" xfId="0" applyNumberFormat="1" applyFont="1" applyFill="1" applyBorder="1" applyAlignment="1">
      <alignment horizontal="center" vertical="center" wrapText="1"/>
    </xf>
    <xf numFmtId="2" fontId="17" fillId="2" borderId="27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58"/>
  <sheetViews>
    <sheetView topLeftCell="A37" workbookViewId="0">
      <selection activeCell="C63" sqref="C63"/>
    </sheetView>
  </sheetViews>
  <sheetFormatPr defaultRowHeight="12.75"/>
  <cols>
    <col min="2" max="2" width="18.140625" customWidth="1"/>
  </cols>
  <sheetData>
    <row r="2" spans="1:18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60">
      <c r="A3" s="4" t="s">
        <v>1</v>
      </c>
      <c r="B3" s="5" t="s">
        <v>2</v>
      </c>
      <c r="C3" s="6" t="s">
        <v>3</v>
      </c>
      <c r="D3" s="6" t="s">
        <v>4</v>
      </c>
      <c r="E3" s="5" t="s">
        <v>5</v>
      </c>
      <c r="F3" s="303" t="s">
        <v>6</v>
      </c>
      <c r="G3" s="304"/>
      <c r="H3" s="304"/>
      <c r="I3" s="305"/>
      <c r="J3" s="303" t="s">
        <v>7</v>
      </c>
      <c r="K3" s="304"/>
      <c r="L3" s="304"/>
      <c r="M3" s="305"/>
      <c r="N3" s="303" t="s">
        <v>8</v>
      </c>
      <c r="O3" s="304"/>
      <c r="P3" s="304"/>
      <c r="Q3" s="305"/>
      <c r="R3" s="5" t="s">
        <v>9</v>
      </c>
    </row>
    <row r="4" spans="1:18" ht="12.75" customHeight="1">
      <c r="A4" s="4"/>
      <c r="B4" s="5"/>
      <c r="C4" s="6"/>
      <c r="D4" s="6"/>
      <c r="E4" s="5"/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223</v>
      </c>
      <c r="L4" s="5" t="s">
        <v>224</v>
      </c>
      <c r="M4" s="5" t="s">
        <v>225</v>
      </c>
      <c r="N4" s="5" t="s">
        <v>15</v>
      </c>
      <c r="O4" s="67" t="s">
        <v>226</v>
      </c>
      <c r="P4" s="67" t="s">
        <v>227</v>
      </c>
      <c r="Q4" s="5" t="s">
        <v>16</v>
      </c>
      <c r="R4" s="5"/>
    </row>
    <row r="5" spans="1:18" ht="12.75" customHeight="1">
      <c r="A5" s="7" t="s">
        <v>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2.75" customHeight="1">
      <c r="A6" s="8" t="s">
        <v>18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29"/>
    </row>
    <row r="7" spans="1:18" ht="12.75" customHeight="1">
      <c r="A7" s="10" t="s">
        <v>19</v>
      </c>
      <c r="B7" s="11" t="s">
        <v>20</v>
      </c>
      <c r="C7" s="139" t="s">
        <v>222</v>
      </c>
      <c r="D7" s="140"/>
      <c r="E7" s="140"/>
      <c r="F7" s="141">
        <v>10.6</v>
      </c>
      <c r="G7" s="141">
        <v>21.4</v>
      </c>
      <c r="H7" s="141">
        <v>11.2</v>
      </c>
      <c r="I7" s="141">
        <v>280</v>
      </c>
      <c r="J7" s="141">
        <v>0.6</v>
      </c>
      <c r="K7" s="141">
        <v>0.16</v>
      </c>
      <c r="L7" s="141">
        <v>192</v>
      </c>
      <c r="M7" s="141">
        <v>0.55000000000000004</v>
      </c>
      <c r="N7" s="141">
        <v>65</v>
      </c>
      <c r="O7" s="141">
        <v>145</v>
      </c>
      <c r="P7" s="141">
        <v>12.4</v>
      </c>
      <c r="Q7" s="141">
        <v>1.8</v>
      </c>
      <c r="R7" s="141">
        <v>41.84</v>
      </c>
    </row>
    <row r="8" spans="1:18" ht="12.75" customHeight="1">
      <c r="A8" s="10"/>
      <c r="B8" s="13" t="s">
        <v>21</v>
      </c>
      <c r="C8" s="140"/>
      <c r="D8" s="140" t="s">
        <v>228</v>
      </c>
      <c r="E8" s="140">
        <v>80</v>
      </c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</row>
    <row r="9" spans="1:18" ht="12.75" customHeight="1">
      <c r="A9" s="10"/>
      <c r="B9" s="10" t="s">
        <v>22</v>
      </c>
      <c r="C9" s="140"/>
      <c r="D9" s="140">
        <v>30</v>
      </c>
      <c r="E9" s="140">
        <v>30</v>
      </c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</row>
    <row r="10" spans="1:18" ht="12.75" customHeight="1">
      <c r="A10" s="10"/>
      <c r="B10" s="10" t="s">
        <v>23</v>
      </c>
      <c r="C10" s="140"/>
      <c r="D10" s="140"/>
      <c r="E10" s="140">
        <v>110</v>
      </c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ht="12.75" customHeight="1">
      <c r="A11" s="10"/>
      <c r="B11" s="10" t="s">
        <v>24</v>
      </c>
      <c r="C11" s="142"/>
      <c r="D11" s="140">
        <v>4</v>
      </c>
      <c r="E11" s="140">
        <v>4</v>
      </c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</row>
    <row r="12" spans="1:18" ht="12.75" customHeight="1">
      <c r="A12" s="15"/>
      <c r="B12" s="10" t="s">
        <v>25</v>
      </c>
      <c r="C12" s="142"/>
      <c r="D12" s="140"/>
      <c r="E12" s="140">
        <v>106</v>
      </c>
      <c r="F12" s="142"/>
      <c r="G12" s="142"/>
      <c r="H12" s="142"/>
      <c r="I12" s="142"/>
      <c r="J12" s="143"/>
      <c r="K12" s="143"/>
      <c r="L12" s="143"/>
      <c r="M12" s="143"/>
      <c r="N12" s="143"/>
      <c r="O12" s="143"/>
      <c r="P12" s="143"/>
      <c r="Q12" s="143"/>
      <c r="R12" s="143"/>
    </row>
    <row r="13" spans="1:18" ht="12.75" customHeight="1">
      <c r="A13" s="10"/>
      <c r="B13" s="10" t="s">
        <v>24</v>
      </c>
      <c r="C13" s="140"/>
      <c r="D13" s="140">
        <v>10</v>
      </c>
      <c r="E13" s="140">
        <v>10</v>
      </c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</row>
    <row r="14" spans="1:18" ht="12.75" customHeight="1">
      <c r="A14" s="12"/>
      <c r="B14" s="10" t="s">
        <v>26</v>
      </c>
      <c r="C14" s="140"/>
      <c r="D14" s="144">
        <v>1</v>
      </c>
      <c r="E14" s="140">
        <v>1</v>
      </c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</row>
    <row r="15" spans="1:18" ht="12.75" customHeight="1">
      <c r="A15" s="12" t="s">
        <v>27</v>
      </c>
      <c r="B15" s="17" t="s">
        <v>28</v>
      </c>
      <c r="C15" s="145">
        <v>60</v>
      </c>
      <c r="D15" s="146"/>
      <c r="E15" s="145"/>
      <c r="F15" s="147">
        <v>0.5</v>
      </c>
      <c r="G15" s="147">
        <v>0</v>
      </c>
      <c r="H15" s="147">
        <v>2</v>
      </c>
      <c r="I15" s="147">
        <v>9.6</v>
      </c>
      <c r="J15" s="147">
        <v>1.2E-2</v>
      </c>
      <c r="K15" s="147">
        <v>1.08</v>
      </c>
      <c r="L15" s="147">
        <v>0</v>
      </c>
      <c r="M15" s="147">
        <v>3.5999999999999997E-2</v>
      </c>
      <c r="N15" s="147">
        <v>8.2799999999999994</v>
      </c>
      <c r="O15" s="147">
        <v>15.3</v>
      </c>
      <c r="P15" s="147">
        <v>5</v>
      </c>
      <c r="Q15" s="147">
        <v>1.42</v>
      </c>
      <c r="R15" s="145">
        <v>7.57</v>
      </c>
    </row>
    <row r="16" spans="1:18" ht="12.75" customHeight="1">
      <c r="A16" s="12"/>
      <c r="B16" s="10" t="s">
        <v>29</v>
      </c>
      <c r="C16" s="140"/>
      <c r="D16" s="144">
        <v>63.1</v>
      </c>
      <c r="E16" s="140">
        <v>60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</row>
    <row r="17" spans="1:18" ht="12.75" customHeight="1">
      <c r="A17" s="12"/>
      <c r="B17" s="15" t="s">
        <v>30</v>
      </c>
      <c r="C17" s="144">
        <v>30</v>
      </c>
      <c r="D17" s="144">
        <v>30</v>
      </c>
      <c r="E17" s="140">
        <v>30</v>
      </c>
      <c r="F17" s="148">
        <v>2.37</v>
      </c>
      <c r="G17" s="148">
        <v>0.3</v>
      </c>
      <c r="H17" s="148">
        <v>14.49</v>
      </c>
      <c r="I17" s="148">
        <v>70.5</v>
      </c>
      <c r="J17" s="148">
        <v>4.8000000000000001E-2</v>
      </c>
      <c r="K17" s="148">
        <v>0</v>
      </c>
      <c r="L17" s="148">
        <v>0</v>
      </c>
      <c r="M17" s="148">
        <v>0.39</v>
      </c>
      <c r="N17" s="148">
        <v>6.9</v>
      </c>
      <c r="O17" s="148">
        <v>26.1</v>
      </c>
      <c r="P17" s="148">
        <v>9.9</v>
      </c>
      <c r="Q17" s="148">
        <v>0.6</v>
      </c>
      <c r="R17" s="145">
        <v>2</v>
      </c>
    </row>
    <row r="18" spans="1:18" ht="12.75" customHeight="1">
      <c r="A18" s="12" t="s">
        <v>33</v>
      </c>
      <c r="B18" s="11" t="s">
        <v>34</v>
      </c>
      <c r="C18" s="140" t="s">
        <v>35</v>
      </c>
      <c r="D18" s="151"/>
      <c r="E18" s="140"/>
      <c r="F18" s="148">
        <v>0.13</v>
      </c>
      <c r="G18" s="148">
        <v>0.02</v>
      </c>
      <c r="H18" s="148">
        <v>15.2</v>
      </c>
      <c r="I18" s="148">
        <v>62</v>
      </c>
      <c r="J18" s="148">
        <v>0</v>
      </c>
      <c r="K18" s="148">
        <v>2.83</v>
      </c>
      <c r="L18" s="148">
        <v>0</v>
      </c>
      <c r="M18" s="148">
        <v>0.01</v>
      </c>
      <c r="N18" s="148">
        <v>14.2</v>
      </c>
      <c r="O18" s="148">
        <v>4.4000000000000004</v>
      </c>
      <c r="P18" s="148">
        <v>2.4</v>
      </c>
      <c r="Q18" s="148">
        <v>0.47799999999999998</v>
      </c>
      <c r="R18" s="152">
        <v>1.66</v>
      </c>
    </row>
    <row r="19" spans="1:18" ht="12.75" customHeight="1">
      <c r="A19" s="12"/>
      <c r="B19" s="13" t="s">
        <v>36</v>
      </c>
      <c r="C19" s="142"/>
      <c r="D19" s="140">
        <v>1</v>
      </c>
      <c r="E19" s="140">
        <v>1</v>
      </c>
      <c r="F19" s="140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</row>
    <row r="20" spans="1:18" ht="12.75" customHeight="1">
      <c r="A20" s="15"/>
      <c r="B20" s="13" t="s">
        <v>37</v>
      </c>
      <c r="C20" s="142"/>
      <c r="D20" s="140">
        <v>216</v>
      </c>
      <c r="E20" s="140">
        <v>200</v>
      </c>
      <c r="F20" s="140"/>
      <c r="G20" s="142"/>
      <c r="H20" s="142"/>
      <c r="I20" s="142"/>
      <c r="J20" s="143"/>
      <c r="K20" s="143"/>
      <c r="L20" s="143"/>
      <c r="M20" s="143"/>
      <c r="N20" s="143"/>
      <c r="O20" s="143"/>
      <c r="P20" s="143"/>
      <c r="Q20" s="143"/>
      <c r="R20" s="143"/>
    </row>
    <row r="21" spans="1:18" ht="12.75" customHeight="1">
      <c r="A21" s="12"/>
      <c r="B21" s="13" t="s">
        <v>38</v>
      </c>
      <c r="C21" s="140"/>
      <c r="D21" s="144">
        <v>10</v>
      </c>
      <c r="E21" s="140">
        <v>10</v>
      </c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</row>
    <row r="22" spans="1:18" ht="12.75" customHeight="1">
      <c r="A22" s="20"/>
      <c r="B22" s="21" t="s">
        <v>39</v>
      </c>
      <c r="C22" s="153"/>
      <c r="D22" s="153"/>
      <c r="E22" s="154"/>
      <c r="F22" s="154">
        <f t="shared" ref="F22:R22" si="0">SUM(F7:F21)</f>
        <v>13.6</v>
      </c>
      <c r="G22" s="154">
        <f t="shared" si="0"/>
        <v>21.72</v>
      </c>
      <c r="H22" s="154">
        <f t="shared" si="0"/>
        <v>42.89</v>
      </c>
      <c r="I22" s="154">
        <f t="shared" si="0"/>
        <v>422.1</v>
      </c>
      <c r="J22" s="155">
        <f t="shared" si="0"/>
        <v>0.66</v>
      </c>
      <c r="K22" s="155">
        <f t="shared" si="0"/>
        <v>4.07</v>
      </c>
      <c r="L22" s="155">
        <f t="shared" si="0"/>
        <v>192</v>
      </c>
      <c r="M22" s="154">
        <f t="shared" si="0"/>
        <v>0.9860000000000001</v>
      </c>
      <c r="N22" s="155">
        <f t="shared" si="0"/>
        <v>94.38000000000001</v>
      </c>
      <c r="O22" s="155">
        <f t="shared" si="0"/>
        <v>190.8</v>
      </c>
      <c r="P22" s="155">
        <f t="shared" si="0"/>
        <v>29.699999999999996</v>
      </c>
      <c r="Q22" s="155">
        <f t="shared" si="0"/>
        <v>4.298</v>
      </c>
      <c r="R22" s="154">
        <f t="shared" si="0"/>
        <v>53.07</v>
      </c>
    </row>
    <row r="23" spans="1:18" ht="12.75" customHeight="1">
      <c r="A23" s="8" t="s">
        <v>40</v>
      </c>
      <c r="B23" s="9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7"/>
    </row>
    <row r="24" spans="1:18" ht="12.75" customHeight="1">
      <c r="A24" s="23" t="s">
        <v>41</v>
      </c>
      <c r="B24" s="17" t="s">
        <v>42</v>
      </c>
      <c r="C24" s="158" t="s">
        <v>43</v>
      </c>
      <c r="D24" s="145"/>
      <c r="E24" s="145"/>
      <c r="F24" s="148">
        <v>1.82</v>
      </c>
      <c r="G24" s="148">
        <v>4.91</v>
      </c>
      <c r="H24" s="148">
        <v>12.74</v>
      </c>
      <c r="I24" s="148">
        <v>102.5</v>
      </c>
      <c r="J24" s="148">
        <v>0.05</v>
      </c>
      <c r="K24" s="148">
        <v>10.29</v>
      </c>
      <c r="L24" s="148">
        <v>0</v>
      </c>
      <c r="M24" s="148">
        <v>2.4</v>
      </c>
      <c r="N24" s="148">
        <v>44.38</v>
      </c>
      <c r="O24" s="148">
        <v>53.23</v>
      </c>
      <c r="P24" s="148">
        <v>26.25</v>
      </c>
      <c r="Q24" s="148">
        <v>1.19</v>
      </c>
      <c r="R24" s="141">
        <v>11.44</v>
      </c>
    </row>
    <row r="25" spans="1:18" ht="12.75" customHeight="1">
      <c r="A25" s="17"/>
      <c r="B25" s="25" t="s">
        <v>44</v>
      </c>
      <c r="C25" s="159"/>
      <c r="D25" s="145"/>
      <c r="E25" s="145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45"/>
    </row>
    <row r="26" spans="1:18" ht="12.75" customHeight="1">
      <c r="A26" s="17"/>
      <c r="B26" s="26" t="s">
        <v>45</v>
      </c>
      <c r="C26" s="159"/>
      <c r="D26" s="94">
        <v>50</v>
      </c>
      <c r="E26" s="95">
        <v>40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45"/>
    </row>
    <row r="27" spans="1:18" ht="12.75" customHeight="1">
      <c r="A27" s="17"/>
      <c r="B27" s="26" t="s">
        <v>46</v>
      </c>
      <c r="C27" s="159"/>
      <c r="D27" s="94">
        <v>53.3</v>
      </c>
      <c r="E27" s="95">
        <v>40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45"/>
    </row>
    <row r="28" spans="1:18" ht="12.75" customHeight="1">
      <c r="A28" s="23"/>
      <c r="B28" s="25" t="s">
        <v>47</v>
      </c>
      <c r="C28" s="145"/>
      <c r="D28" s="96">
        <v>25</v>
      </c>
      <c r="E28" s="97">
        <v>20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</row>
    <row r="29" spans="1:18" ht="12.75" customHeight="1">
      <c r="A29" s="23"/>
      <c r="B29" s="25" t="s">
        <v>48</v>
      </c>
      <c r="C29" s="145"/>
      <c r="D29" s="98">
        <v>17.2</v>
      </c>
      <c r="E29" s="99">
        <v>12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</row>
    <row r="30" spans="1:18" ht="12.75" customHeight="1">
      <c r="A30" s="23"/>
      <c r="B30" s="25" t="s">
        <v>49</v>
      </c>
      <c r="C30" s="145"/>
      <c r="D30" s="98"/>
      <c r="E30" s="99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</row>
    <row r="31" spans="1:18" ht="12.75" customHeight="1">
      <c r="A31" s="23"/>
      <c r="B31" s="26" t="s">
        <v>50</v>
      </c>
      <c r="C31" s="145"/>
      <c r="D31" s="96">
        <v>26.7</v>
      </c>
      <c r="E31" s="97">
        <v>20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</row>
    <row r="32" spans="1:18" ht="12.75" customHeight="1">
      <c r="A32" s="23"/>
      <c r="B32" s="27" t="s">
        <v>51</v>
      </c>
      <c r="C32" s="145"/>
      <c r="D32" s="100">
        <v>28.6</v>
      </c>
      <c r="E32" s="101">
        <v>20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</row>
    <row r="33" spans="1:18" ht="12.75" customHeight="1">
      <c r="A33" s="23"/>
      <c r="B33" s="27" t="s">
        <v>52</v>
      </c>
      <c r="C33" s="145"/>
      <c r="D33" s="100">
        <v>30.8</v>
      </c>
      <c r="E33" s="101">
        <v>20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</row>
    <row r="34" spans="1:18" ht="12.75" customHeight="1">
      <c r="A34" s="23"/>
      <c r="B34" s="27" t="s">
        <v>53</v>
      </c>
      <c r="C34" s="145"/>
      <c r="D34" s="94">
        <v>33.299999999999997</v>
      </c>
      <c r="E34" s="95">
        <v>20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</row>
    <row r="35" spans="1:18">
      <c r="A35" s="23"/>
      <c r="B35" s="25" t="s">
        <v>54</v>
      </c>
      <c r="C35" s="145"/>
      <c r="D35" s="96"/>
      <c r="E35" s="97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</row>
    <row r="36" spans="1:18">
      <c r="A36" s="23"/>
      <c r="B36" s="26" t="s">
        <v>55</v>
      </c>
      <c r="C36" s="145"/>
      <c r="D36" s="98">
        <v>12.5</v>
      </c>
      <c r="E36" s="99">
        <v>10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</row>
    <row r="37" spans="1:18">
      <c r="A37" s="23"/>
      <c r="B37" s="26" t="s">
        <v>56</v>
      </c>
      <c r="C37" s="145"/>
      <c r="D37" s="102">
        <v>13.3</v>
      </c>
      <c r="E37" s="103">
        <v>10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59"/>
    </row>
    <row r="38" spans="1:18">
      <c r="A38" s="23"/>
      <c r="B38" s="13" t="s">
        <v>57</v>
      </c>
      <c r="C38" s="145"/>
      <c r="D38" s="98">
        <v>12</v>
      </c>
      <c r="E38" s="99">
        <v>10</v>
      </c>
      <c r="F38" s="145"/>
      <c r="G38" s="145"/>
      <c r="H38" s="145"/>
      <c r="I38" s="145"/>
      <c r="J38" s="160"/>
      <c r="K38" s="160"/>
      <c r="L38" s="160"/>
      <c r="M38" s="160"/>
      <c r="N38" s="160"/>
      <c r="O38" s="160"/>
      <c r="P38" s="160"/>
      <c r="Q38" s="160"/>
      <c r="R38" s="161"/>
    </row>
    <row r="39" spans="1:18">
      <c r="A39" s="23"/>
      <c r="B39" s="23" t="s">
        <v>58</v>
      </c>
      <c r="C39" s="145"/>
      <c r="D39" s="96">
        <v>7.5</v>
      </c>
      <c r="E39" s="97">
        <v>7.5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</row>
    <row r="40" spans="1:18">
      <c r="A40" s="23"/>
      <c r="B40" s="23" t="s">
        <v>59</v>
      </c>
      <c r="C40" s="145"/>
      <c r="D40" s="98">
        <v>5</v>
      </c>
      <c r="E40" s="99">
        <v>5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</row>
    <row r="41" spans="1:18">
      <c r="A41" s="23"/>
      <c r="B41" s="23" t="s">
        <v>38</v>
      </c>
      <c r="C41" s="145"/>
      <c r="D41" s="96">
        <v>2.5</v>
      </c>
      <c r="E41" s="97">
        <v>2.5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</row>
    <row r="42" spans="1:18">
      <c r="A42" s="23"/>
      <c r="B42" s="23" t="s">
        <v>26</v>
      </c>
      <c r="C42" s="145"/>
      <c r="D42" s="100">
        <v>2.5</v>
      </c>
      <c r="E42" s="101">
        <v>2.5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>
      <c r="A43" s="23"/>
      <c r="B43" s="23" t="s">
        <v>60</v>
      </c>
      <c r="C43" s="145"/>
      <c r="D43" s="98">
        <v>200</v>
      </c>
      <c r="E43" s="99">
        <v>200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</row>
    <row r="44" spans="1:18">
      <c r="A44" s="23"/>
      <c r="B44" s="23" t="s">
        <v>61</v>
      </c>
      <c r="C44" s="145"/>
      <c r="D44" s="104">
        <v>5</v>
      </c>
      <c r="E44" s="105">
        <v>5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</row>
    <row r="45" spans="1:18" ht="51">
      <c r="A45" s="16" t="s">
        <v>62</v>
      </c>
      <c r="B45" s="11" t="s">
        <v>63</v>
      </c>
      <c r="C45" s="151" t="s">
        <v>64</v>
      </c>
      <c r="D45" s="144"/>
      <c r="E45" s="140"/>
      <c r="F45" s="141">
        <v>18.18</v>
      </c>
      <c r="G45" s="141">
        <v>20.88</v>
      </c>
      <c r="H45" s="141">
        <v>22.98</v>
      </c>
      <c r="I45" s="141">
        <v>353.33</v>
      </c>
      <c r="J45" s="141">
        <v>0.1</v>
      </c>
      <c r="K45" s="141">
        <v>1.02</v>
      </c>
      <c r="L45" s="141">
        <v>85</v>
      </c>
      <c r="M45" s="141">
        <v>1.1000000000000001</v>
      </c>
      <c r="N45" s="141">
        <v>57.8</v>
      </c>
      <c r="O45" s="141">
        <v>203.17</v>
      </c>
      <c r="P45" s="141">
        <v>40.17</v>
      </c>
      <c r="Q45" s="141">
        <v>1.67</v>
      </c>
      <c r="R45" s="141">
        <v>59.89</v>
      </c>
    </row>
    <row r="46" spans="1:18">
      <c r="A46" s="16"/>
      <c r="B46" s="13" t="s">
        <v>65</v>
      </c>
      <c r="C46" s="151"/>
      <c r="D46" s="144">
        <v>65.900000000000006</v>
      </c>
      <c r="E46" s="140">
        <v>63.3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4"/>
    </row>
    <row r="47" spans="1:18">
      <c r="A47" s="16"/>
      <c r="B47" s="13" t="s">
        <v>66</v>
      </c>
      <c r="C47" s="151"/>
      <c r="D47" s="144">
        <v>8.3000000000000007</v>
      </c>
      <c r="E47" s="140">
        <v>8.3000000000000007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4"/>
    </row>
    <row r="48" spans="1:18">
      <c r="A48" s="16"/>
      <c r="B48" s="13" t="s">
        <v>60</v>
      </c>
      <c r="C48" s="151"/>
      <c r="D48" s="144">
        <v>10</v>
      </c>
      <c r="E48" s="140">
        <v>10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4"/>
    </row>
    <row r="49" spans="1:18">
      <c r="A49" s="16"/>
      <c r="B49" s="13" t="s">
        <v>57</v>
      </c>
      <c r="C49" s="151"/>
      <c r="D49" s="144">
        <v>35</v>
      </c>
      <c r="E49" s="140">
        <v>30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4"/>
    </row>
    <row r="50" spans="1:18">
      <c r="A50" s="16"/>
      <c r="B50" s="13" t="s">
        <v>59</v>
      </c>
      <c r="C50" s="151"/>
      <c r="D50" s="144">
        <v>5</v>
      </c>
      <c r="E50" s="140">
        <v>5</v>
      </c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4"/>
    </row>
    <row r="51" spans="1:18">
      <c r="A51" s="16"/>
      <c r="B51" s="13" t="s">
        <v>67</v>
      </c>
      <c r="C51" s="151"/>
      <c r="D51" s="144">
        <v>6.7</v>
      </c>
      <c r="E51" s="140">
        <v>6.7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4"/>
    </row>
    <row r="52" spans="1:18">
      <c r="A52" s="16"/>
      <c r="B52" s="13" t="s">
        <v>59</v>
      </c>
      <c r="C52" s="151"/>
      <c r="D52" s="162">
        <v>5</v>
      </c>
      <c r="E52" s="163">
        <v>5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4"/>
    </row>
    <row r="53" spans="1:18">
      <c r="A53" s="16"/>
      <c r="B53" s="13" t="s">
        <v>68</v>
      </c>
      <c r="C53" s="151"/>
      <c r="D53" s="162"/>
      <c r="E53" s="163">
        <v>50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4"/>
    </row>
    <row r="54" spans="1:18">
      <c r="A54" s="16"/>
      <c r="B54" s="13" t="s">
        <v>61</v>
      </c>
      <c r="C54" s="151"/>
      <c r="D54" s="162">
        <v>12.5</v>
      </c>
      <c r="E54" s="163">
        <v>12.5</v>
      </c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4"/>
    </row>
    <row r="55" spans="1:18" ht="12.75" customHeight="1">
      <c r="A55" s="16"/>
      <c r="B55" s="13" t="s">
        <v>67</v>
      </c>
      <c r="C55" s="151"/>
      <c r="D55" s="162">
        <v>3.75</v>
      </c>
      <c r="E55" s="163">
        <v>3.75</v>
      </c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4"/>
    </row>
    <row r="56" spans="1:18">
      <c r="A56" s="16"/>
      <c r="B56" s="13" t="s">
        <v>60</v>
      </c>
      <c r="C56" s="151"/>
      <c r="D56" s="162">
        <v>37.5</v>
      </c>
      <c r="E56" s="163">
        <v>37.5</v>
      </c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4"/>
    </row>
    <row r="57" spans="1:18">
      <c r="A57" s="16"/>
      <c r="B57" s="13" t="s">
        <v>58</v>
      </c>
      <c r="C57" s="151"/>
      <c r="D57" s="144">
        <v>5</v>
      </c>
      <c r="E57" s="140">
        <v>5</v>
      </c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4"/>
    </row>
    <row r="58" spans="1:18">
      <c r="A58" s="10"/>
      <c r="B58" s="10" t="s">
        <v>26</v>
      </c>
      <c r="C58" s="140"/>
      <c r="D58" s="140">
        <v>1.5</v>
      </c>
      <c r="E58" s="140">
        <v>1.5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</row>
    <row r="59" spans="1:18" ht="25.5">
      <c r="A59" s="10" t="s">
        <v>69</v>
      </c>
      <c r="B59" s="15" t="s">
        <v>70</v>
      </c>
      <c r="C59" s="140" t="s">
        <v>71</v>
      </c>
      <c r="D59" s="140"/>
      <c r="E59" s="140"/>
      <c r="F59" s="164">
        <v>5.7</v>
      </c>
      <c r="G59" s="164">
        <v>6.07</v>
      </c>
      <c r="H59" s="164">
        <v>32</v>
      </c>
      <c r="I59" s="164">
        <v>225.5</v>
      </c>
      <c r="J59" s="164">
        <v>0.04</v>
      </c>
      <c r="K59" s="164">
        <v>0</v>
      </c>
      <c r="L59" s="165">
        <v>25</v>
      </c>
      <c r="M59" s="164">
        <v>0.71</v>
      </c>
      <c r="N59" s="164">
        <v>10.63</v>
      </c>
      <c r="O59" s="166">
        <v>32.880000000000003</v>
      </c>
      <c r="P59" s="167">
        <v>7.13</v>
      </c>
      <c r="Q59" s="168">
        <v>7.0999999999999994E-2</v>
      </c>
      <c r="R59" s="140">
        <v>11.83</v>
      </c>
    </row>
    <row r="60" spans="1:18">
      <c r="A60" s="10"/>
      <c r="B60" s="10" t="s">
        <v>72</v>
      </c>
      <c r="C60" s="140"/>
      <c r="D60" s="140">
        <v>63</v>
      </c>
      <c r="E60" s="140">
        <v>63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</row>
    <row r="61" spans="1:18">
      <c r="A61" s="10"/>
      <c r="B61" s="10" t="s">
        <v>24</v>
      </c>
      <c r="C61" s="140"/>
      <c r="D61" s="140">
        <v>5</v>
      </c>
      <c r="E61" s="140">
        <v>5</v>
      </c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</row>
    <row r="62" spans="1:18">
      <c r="A62" s="12"/>
      <c r="B62" s="13" t="s">
        <v>26</v>
      </c>
      <c r="C62" s="140"/>
      <c r="D62" s="144">
        <v>3</v>
      </c>
      <c r="E62" s="140">
        <v>3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</row>
    <row r="63" spans="1:18">
      <c r="A63" s="12"/>
      <c r="B63" s="15" t="s">
        <v>30</v>
      </c>
      <c r="C63" s="144">
        <v>25</v>
      </c>
      <c r="D63" s="144">
        <v>25</v>
      </c>
      <c r="E63" s="140">
        <v>25</v>
      </c>
      <c r="F63" s="148">
        <v>1.98</v>
      </c>
      <c r="G63" s="148">
        <v>0.25</v>
      </c>
      <c r="H63" s="148">
        <v>12.08</v>
      </c>
      <c r="I63" s="148">
        <v>58.75</v>
      </c>
      <c r="J63" s="148">
        <v>0.04</v>
      </c>
      <c r="K63" s="148">
        <v>0</v>
      </c>
      <c r="L63" s="148">
        <v>0</v>
      </c>
      <c r="M63" s="148">
        <v>0.33</v>
      </c>
      <c r="N63" s="148">
        <v>5.75</v>
      </c>
      <c r="O63" s="148">
        <v>21.75</v>
      </c>
      <c r="P63" s="148">
        <v>8.25</v>
      </c>
      <c r="Q63" s="148">
        <v>0.5</v>
      </c>
      <c r="R63" s="145">
        <v>1.66</v>
      </c>
    </row>
    <row r="64" spans="1:18" ht="25.5">
      <c r="A64" s="15"/>
      <c r="B64" s="15" t="s">
        <v>73</v>
      </c>
      <c r="C64" s="140">
        <v>25</v>
      </c>
      <c r="D64" s="144">
        <v>25</v>
      </c>
      <c r="E64" s="140">
        <v>25</v>
      </c>
      <c r="F64" s="148">
        <v>1.65</v>
      </c>
      <c r="G64" s="148">
        <v>0.3</v>
      </c>
      <c r="H64" s="148">
        <v>8.35</v>
      </c>
      <c r="I64" s="148">
        <v>43.5</v>
      </c>
      <c r="J64" s="148">
        <v>0.04</v>
      </c>
      <c r="K64" s="148">
        <v>0</v>
      </c>
      <c r="L64" s="148">
        <v>0</v>
      </c>
      <c r="M64" s="148">
        <v>0.35</v>
      </c>
      <c r="N64" s="148">
        <v>8.75</v>
      </c>
      <c r="O64" s="148">
        <v>39.5</v>
      </c>
      <c r="P64" s="148">
        <v>11.75</v>
      </c>
      <c r="Q64" s="148">
        <v>0.98</v>
      </c>
      <c r="R64" s="140">
        <v>1.6</v>
      </c>
    </row>
    <row r="65" spans="1:20" ht="25.5">
      <c r="A65" s="12" t="s">
        <v>74</v>
      </c>
      <c r="B65" s="15" t="s">
        <v>75</v>
      </c>
      <c r="C65" s="140">
        <v>200</v>
      </c>
      <c r="D65" s="140"/>
      <c r="E65" s="140"/>
      <c r="F65" s="148">
        <v>0.6</v>
      </c>
      <c r="G65" s="148">
        <v>0.1</v>
      </c>
      <c r="H65" s="148">
        <v>20.100000000000001</v>
      </c>
      <c r="I65" s="148">
        <v>84</v>
      </c>
      <c r="J65" s="148">
        <v>0.01</v>
      </c>
      <c r="K65" s="148">
        <v>0.2</v>
      </c>
      <c r="L65" s="148">
        <v>0</v>
      </c>
      <c r="M65" s="148">
        <v>0.4</v>
      </c>
      <c r="N65" s="148">
        <v>20.100000000000001</v>
      </c>
      <c r="O65" s="148">
        <v>19.2</v>
      </c>
      <c r="P65" s="148">
        <v>14.4</v>
      </c>
      <c r="Q65" s="148">
        <v>0.69</v>
      </c>
      <c r="R65" s="169">
        <v>5.54</v>
      </c>
    </row>
    <row r="66" spans="1:20">
      <c r="A66" s="12"/>
      <c r="B66" s="10" t="s">
        <v>76</v>
      </c>
      <c r="C66" s="140"/>
      <c r="D66" s="140">
        <v>20</v>
      </c>
      <c r="E66" s="140">
        <v>50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</row>
    <row r="67" spans="1:20">
      <c r="A67" s="12"/>
      <c r="B67" s="10" t="s">
        <v>37</v>
      </c>
      <c r="C67" s="140"/>
      <c r="D67" s="140">
        <v>203</v>
      </c>
      <c r="E67" s="140">
        <v>200</v>
      </c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</row>
    <row r="68" spans="1:20">
      <c r="A68" s="12"/>
      <c r="B68" s="10" t="s">
        <v>38</v>
      </c>
      <c r="C68" s="140"/>
      <c r="D68" s="140">
        <v>10</v>
      </c>
      <c r="E68" s="140">
        <v>10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</row>
    <row r="69" spans="1:20">
      <c r="A69" s="12"/>
      <c r="B69" s="10" t="s">
        <v>77</v>
      </c>
      <c r="C69" s="140"/>
      <c r="D69" s="140">
        <v>0.2</v>
      </c>
      <c r="E69" s="140">
        <v>0.2</v>
      </c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T69" s="35"/>
    </row>
    <row r="70" spans="1:20">
      <c r="A70" s="20"/>
      <c r="B70" s="21" t="s">
        <v>78</v>
      </c>
      <c r="C70" s="153"/>
      <c r="D70" s="153"/>
      <c r="E70" s="154"/>
      <c r="F70" s="154">
        <f t="shared" ref="F70:R70" si="1">SUM(F24:F69)</f>
        <v>29.93</v>
      </c>
      <c r="G70" s="154">
        <f t="shared" si="1"/>
        <v>32.51</v>
      </c>
      <c r="H70" s="154">
        <f t="shared" si="1"/>
        <v>108.25</v>
      </c>
      <c r="I70" s="154">
        <f t="shared" si="1"/>
        <v>867.57999999999993</v>
      </c>
      <c r="J70" s="155">
        <f t="shared" si="1"/>
        <v>0.28000000000000003</v>
      </c>
      <c r="K70" s="155">
        <f t="shared" si="1"/>
        <v>11.509999999999998</v>
      </c>
      <c r="L70" s="155">
        <f t="shared" si="1"/>
        <v>110</v>
      </c>
      <c r="M70" s="154">
        <f t="shared" si="1"/>
        <v>5.29</v>
      </c>
      <c r="N70" s="155">
        <f t="shared" si="1"/>
        <v>147.41</v>
      </c>
      <c r="O70" s="155">
        <f t="shared" si="1"/>
        <v>369.72999999999996</v>
      </c>
      <c r="P70" s="155">
        <f t="shared" si="1"/>
        <v>107.95</v>
      </c>
      <c r="Q70" s="155">
        <f t="shared" si="1"/>
        <v>5.1009999999999991</v>
      </c>
      <c r="R70" s="155">
        <f t="shared" si="1"/>
        <v>91.96</v>
      </c>
    </row>
    <row r="71" spans="1:20">
      <c r="A71" s="30"/>
      <c r="B71" s="31" t="s">
        <v>79</v>
      </c>
      <c r="C71" s="170"/>
      <c r="D71" s="170"/>
      <c r="E71" s="171"/>
      <c r="F71" s="172">
        <f>SUM(F70,F22)</f>
        <v>43.53</v>
      </c>
      <c r="G71" s="172">
        <f>SUM(G70,G22)</f>
        <v>54.23</v>
      </c>
      <c r="H71" s="172">
        <f>SUM(H70,H22)</f>
        <v>151.13999999999999</v>
      </c>
      <c r="I71" s="172">
        <f>SUM(I70,I22)</f>
        <v>1289.6799999999998</v>
      </c>
      <c r="J71" s="172">
        <f t="shared" ref="J71:Q71" si="2">SUM(J70,J22)</f>
        <v>0.94000000000000006</v>
      </c>
      <c r="K71" s="172">
        <f t="shared" si="2"/>
        <v>15.579999999999998</v>
      </c>
      <c r="L71" s="172">
        <f t="shared" si="2"/>
        <v>302</v>
      </c>
      <c r="M71" s="172">
        <f t="shared" si="2"/>
        <v>6.2759999999999998</v>
      </c>
      <c r="N71" s="172">
        <f t="shared" si="2"/>
        <v>241.79000000000002</v>
      </c>
      <c r="O71" s="172">
        <f t="shared" si="2"/>
        <v>560.53</v>
      </c>
      <c r="P71" s="172">
        <f t="shared" si="2"/>
        <v>137.65</v>
      </c>
      <c r="Q71" s="172">
        <f t="shared" si="2"/>
        <v>9.3989999999999991</v>
      </c>
      <c r="R71" s="172">
        <f>SUM(R70,R22)</f>
        <v>145.03</v>
      </c>
    </row>
    <row r="72" spans="1:20">
      <c r="A72" s="14" t="s">
        <v>80</v>
      </c>
      <c r="B72" s="14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</row>
    <row r="73" spans="1:20" ht="15">
      <c r="A73" s="8" t="s">
        <v>18</v>
      </c>
      <c r="B73" s="9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7"/>
    </row>
    <row r="74" spans="1:20" ht="38.25">
      <c r="A74" s="23" t="s">
        <v>105</v>
      </c>
      <c r="B74" s="19" t="s">
        <v>106</v>
      </c>
      <c r="C74" s="145" t="s">
        <v>107</v>
      </c>
      <c r="D74" s="145"/>
      <c r="E74" s="145"/>
      <c r="F74" s="164">
        <v>3.18</v>
      </c>
      <c r="G74" s="164">
        <v>3.89</v>
      </c>
      <c r="H74" s="164">
        <v>21.44</v>
      </c>
      <c r="I74" s="164">
        <v>184</v>
      </c>
      <c r="J74" s="164">
        <v>0.04</v>
      </c>
      <c r="K74" s="164">
        <v>0</v>
      </c>
      <c r="L74" s="164">
        <v>20</v>
      </c>
      <c r="M74" s="173">
        <v>0.5</v>
      </c>
      <c r="N74" s="164">
        <v>8</v>
      </c>
      <c r="O74" s="164">
        <v>27.6</v>
      </c>
      <c r="P74" s="164">
        <v>5.5</v>
      </c>
      <c r="Q74" s="164">
        <v>0.32</v>
      </c>
      <c r="R74" s="145">
        <v>17.95</v>
      </c>
    </row>
    <row r="75" spans="1:20">
      <c r="A75" s="23"/>
      <c r="B75" s="25" t="s">
        <v>108</v>
      </c>
      <c r="C75" s="145"/>
      <c r="D75" s="145">
        <v>31</v>
      </c>
      <c r="E75" s="145">
        <v>31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</row>
    <row r="76" spans="1:20">
      <c r="A76" s="38"/>
      <c r="B76" s="23" t="s">
        <v>22</v>
      </c>
      <c r="C76" s="145"/>
      <c r="D76" s="145">
        <v>100</v>
      </c>
      <c r="E76" s="145">
        <v>100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</row>
    <row r="77" spans="1:20">
      <c r="A77" s="38"/>
      <c r="B77" s="23" t="s">
        <v>37</v>
      </c>
      <c r="C77" s="145"/>
      <c r="D77" s="145">
        <v>75</v>
      </c>
      <c r="E77" s="145">
        <v>75</v>
      </c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</row>
    <row r="78" spans="1:20">
      <c r="A78" s="23"/>
      <c r="B78" s="23" t="s">
        <v>38</v>
      </c>
      <c r="C78" s="145"/>
      <c r="D78" s="145">
        <v>6</v>
      </c>
      <c r="E78" s="145">
        <v>6</v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</row>
    <row r="79" spans="1:20">
      <c r="A79" s="23"/>
      <c r="B79" s="23" t="s">
        <v>26</v>
      </c>
      <c r="C79" s="159"/>
      <c r="D79" s="145">
        <v>1</v>
      </c>
      <c r="E79" s="145">
        <v>1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</row>
    <row r="80" spans="1:20">
      <c r="A80" s="23"/>
      <c r="B80" s="23" t="s">
        <v>24</v>
      </c>
      <c r="C80" s="159"/>
      <c r="D80" s="145">
        <v>5</v>
      </c>
      <c r="E80" s="145">
        <v>5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</row>
    <row r="81" spans="1:18" ht="38.25">
      <c r="A81" s="16" t="s">
        <v>109</v>
      </c>
      <c r="B81" s="15" t="s">
        <v>110</v>
      </c>
      <c r="C81" s="144">
        <v>10</v>
      </c>
      <c r="D81" s="144">
        <v>10</v>
      </c>
      <c r="E81" s="140">
        <v>10</v>
      </c>
      <c r="F81" s="174">
        <v>0.08</v>
      </c>
      <c r="G81" s="175">
        <v>7.26</v>
      </c>
      <c r="H81" s="175">
        <v>0.14000000000000001</v>
      </c>
      <c r="I81" s="175">
        <v>66.099999999999994</v>
      </c>
      <c r="J81" s="175">
        <v>1E-3</v>
      </c>
      <c r="K81" s="175">
        <v>0</v>
      </c>
      <c r="L81" s="175">
        <v>40</v>
      </c>
      <c r="M81" s="175">
        <v>0.1</v>
      </c>
      <c r="N81" s="175">
        <v>2.4</v>
      </c>
      <c r="O81" s="174">
        <v>3</v>
      </c>
      <c r="P81" s="175">
        <v>0</v>
      </c>
      <c r="Q81" s="148">
        <v>0.02</v>
      </c>
      <c r="R81" s="152">
        <v>13.04</v>
      </c>
    </row>
    <row r="82" spans="1:18">
      <c r="A82" s="12"/>
      <c r="B82" s="15" t="s">
        <v>30</v>
      </c>
      <c r="C82" s="144">
        <v>30</v>
      </c>
      <c r="D82" s="144">
        <v>30</v>
      </c>
      <c r="E82" s="140">
        <v>30</v>
      </c>
      <c r="F82" s="148">
        <v>2.37</v>
      </c>
      <c r="G82" s="148">
        <v>0.3</v>
      </c>
      <c r="H82" s="148">
        <v>14.49</v>
      </c>
      <c r="I82" s="148">
        <v>70.5</v>
      </c>
      <c r="J82" s="148">
        <v>4.8000000000000001E-2</v>
      </c>
      <c r="K82" s="148">
        <v>0</v>
      </c>
      <c r="L82" s="148">
        <v>0</v>
      </c>
      <c r="M82" s="148">
        <v>0.39</v>
      </c>
      <c r="N82" s="148">
        <v>6.9</v>
      </c>
      <c r="O82" s="148">
        <v>26.1</v>
      </c>
      <c r="P82" s="148">
        <v>9.9</v>
      </c>
      <c r="Q82" s="148">
        <v>0.6</v>
      </c>
      <c r="R82" s="145">
        <v>2</v>
      </c>
    </row>
    <row r="83" spans="1:18">
      <c r="A83" s="10" t="s">
        <v>33</v>
      </c>
      <c r="B83" s="15" t="s">
        <v>34</v>
      </c>
      <c r="C83" s="140" t="s">
        <v>35</v>
      </c>
      <c r="D83" s="140"/>
      <c r="E83" s="140"/>
      <c r="F83" s="148">
        <v>0.13</v>
      </c>
      <c r="G83" s="148">
        <v>0.02</v>
      </c>
      <c r="H83" s="148">
        <v>15.2</v>
      </c>
      <c r="I83" s="148">
        <v>62</v>
      </c>
      <c r="J83" s="148">
        <v>0</v>
      </c>
      <c r="K83" s="148">
        <v>2.83</v>
      </c>
      <c r="L83" s="148">
        <v>0</v>
      </c>
      <c r="M83" s="148">
        <v>0.01</v>
      </c>
      <c r="N83" s="148">
        <v>14.2</v>
      </c>
      <c r="O83" s="148">
        <v>4.4000000000000004</v>
      </c>
      <c r="P83" s="148">
        <v>2.4</v>
      </c>
      <c r="Q83" s="148">
        <v>0.47799999999999998</v>
      </c>
      <c r="R83" s="152">
        <v>1.66</v>
      </c>
    </row>
    <row r="84" spans="1:18">
      <c r="A84" s="10"/>
      <c r="B84" s="13" t="s">
        <v>36</v>
      </c>
      <c r="C84" s="140"/>
      <c r="D84" s="140">
        <v>1</v>
      </c>
      <c r="E84" s="140">
        <v>1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</row>
    <row r="85" spans="1:18">
      <c r="A85" s="10"/>
      <c r="B85" s="10" t="s">
        <v>37</v>
      </c>
      <c r="C85" s="140"/>
      <c r="D85" s="140">
        <v>216</v>
      </c>
      <c r="E85" s="140">
        <v>200</v>
      </c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</row>
    <row r="86" spans="1:18">
      <c r="A86" s="10"/>
      <c r="B86" s="10" t="s">
        <v>38</v>
      </c>
      <c r="C86" s="140"/>
      <c r="D86" s="140">
        <v>10</v>
      </c>
      <c r="E86" s="140">
        <v>10</v>
      </c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</row>
    <row r="87" spans="1:18">
      <c r="A87" s="34"/>
      <c r="B87" s="21" t="s">
        <v>39</v>
      </c>
      <c r="C87" s="176"/>
      <c r="D87" s="176"/>
      <c r="E87" s="176"/>
      <c r="F87" s="176">
        <f t="shared" ref="F87:N87" si="3">SUM(F74:F86)</f>
        <v>5.7600000000000007</v>
      </c>
      <c r="G87" s="176">
        <f t="shared" si="3"/>
        <v>11.47</v>
      </c>
      <c r="H87" s="176">
        <f t="shared" si="3"/>
        <v>51.269999999999996</v>
      </c>
      <c r="I87" s="176">
        <f t="shared" si="3"/>
        <v>382.6</v>
      </c>
      <c r="J87" s="176">
        <f t="shared" si="3"/>
        <v>8.8999999999999996E-2</v>
      </c>
      <c r="K87" s="176">
        <f t="shared" si="3"/>
        <v>2.83</v>
      </c>
      <c r="L87" s="177">
        <f t="shared" si="3"/>
        <v>60</v>
      </c>
      <c r="M87" s="176">
        <f t="shared" si="3"/>
        <v>1</v>
      </c>
      <c r="N87" s="176">
        <f t="shared" si="3"/>
        <v>31.5</v>
      </c>
      <c r="O87" s="176">
        <f t="shared" ref="O87:P87" si="4">SUM(O74:O86)</f>
        <v>61.1</v>
      </c>
      <c r="P87" s="176">
        <f t="shared" si="4"/>
        <v>17.8</v>
      </c>
      <c r="Q87" s="176">
        <f>SUM(Q74:Q86)</f>
        <v>1.4179999999999999</v>
      </c>
      <c r="R87" s="176">
        <f>SUM(R74:R86)</f>
        <v>34.649999999999991</v>
      </c>
    </row>
    <row r="88" spans="1:18" ht="15">
      <c r="A88" s="8" t="s">
        <v>40</v>
      </c>
      <c r="B88" s="9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7"/>
    </row>
    <row r="89" spans="1:18" ht="25.5">
      <c r="A89" s="10" t="s">
        <v>89</v>
      </c>
      <c r="B89" s="15" t="s">
        <v>90</v>
      </c>
      <c r="C89" s="145">
        <v>250</v>
      </c>
      <c r="D89" s="140"/>
      <c r="E89" s="140"/>
      <c r="F89" s="148">
        <v>2.1800000000000002</v>
      </c>
      <c r="G89" s="148">
        <v>4.3899999999999997</v>
      </c>
      <c r="H89" s="148">
        <v>14.29</v>
      </c>
      <c r="I89" s="148">
        <v>129.5</v>
      </c>
      <c r="J89" s="148">
        <v>0.11</v>
      </c>
      <c r="K89" s="148">
        <v>8.25</v>
      </c>
      <c r="L89" s="148">
        <v>0</v>
      </c>
      <c r="M89" s="148">
        <v>1.25</v>
      </c>
      <c r="N89" s="148">
        <v>24</v>
      </c>
      <c r="O89" s="148">
        <v>66.7</v>
      </c>
      <c r="P89" s="148">
        <v>26.65</v>
      </c>
      <c r="Q89" s="148">
        <v>0.97</v>
      </c>
      <c r="R89" s="145">
        <v>8.32</v>
      </c>
    </row>
    <row r="90" spans="1:18">
      <c r="A90" s="10"/>
      <c r="B90" s="25" t="s">
        <v>49</v>
      </c>
      <c r="C90" s="140"/>
      <c r="D90" s="114"/>
      <c r="E90" s="114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</row>
    <row r="91" spans="1:18">
      <c r="A91" s="10"/>
      <c r="B91" s="26" t="s">
        <v>50</v>
      </c>
      <c r="C91" s="140"/>
      <c r="D91" s="96">
        <v>100</v>
      </c>
      <c r="E91" s="97">
        <v>75</v>
      </c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</row>
    <row r="92" spans="1:18">
      <c r="A92" s="10"/>
      <c r="B92" s="27" t="s">
        <v>51</v>
      </c>
      <c r="C92" s="140"/>
      <c r="D92" s="98">
        <v>107</v>
      </c>
      <c r="E92" s="99">
        <v>75</v>
      </c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</row>
    <row r="93" spans="1:18">
      <c r="A93" s="10"/>
      <c r="B93" s="27" t="s">
        <v>52</v>
      </c>
      <c r="C93" s="140"/>
      <c r="D93" s="96">
        <v>115.4</v>
      </c>
      <c r="E93" s="97">
        <v>75</v>
      </c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</row>
    <row r="94" spans="1:18">
      <c r="A94" s="10"/>
      <c r="B94" s="27" t="s">
        <v>53</v>
      </c>
      <c r="C94" s="140"/>
      <c r="D94" s="100">
        <v>125</v>
      </c>
      <c r="E94" s="101">
        <v>75</v>
      </c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</row>
    <row r="95" spans="1:18">
      <c r="A95" s="10"/>
      <c r="B95" s="25" t="s">
        <v>54</v>
      </c>
      <c r="C95" s="140"/>
      <c r="D95" s="114"/>
      <c r="E95" s="114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</row>
    <row r="96" spans="1:18">
      <c r="A96" s="10"/>
      <c r="B96" s="26" t="s">
        <v>55</v>
      </c>
      <c r="C96" s="140"/>
      <c r="D96" s="96">
        <v>12.5</v>
      </c>
      <c r="E96" s="97">
        <v>10</v>
      </c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</row>
    <row r="97" spans="1:18">
      <c r="A97" s="10"/>
      <c r="B97" s="26" t="s">
        <v>56</v>
      </c>
      <c r="C97" s="140"/>
      <c r="D97" s="98">
        <v>13.3</v>
      </c>
      <c r="E97" s="99">
        <v>10</v>
      </c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</row>
    <row r="98" spans="1:18">
      <c r="A98" s="10"/>
      <c r="B98" s="13" t="s">
        <v>57</v>
      </c>
      <c r="C98" s="140"/>
      <c r="D98" s="114">
        <v>12</v>
      </c>
      <c r="E98" s="114">
        <v>10</v>
      </c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</row>
    <row r="99" spans="1:18">
      <c r="A99" s="10"/>
      <c r="B99" s="10" t="s">
        <v>91</v>
      </c>
      <c r="C99" s="140"/>
      <c r="D99" s="114">
        <v>5</v>
      </c>
      <c r="E99" s="114">
        <v>5</v>
      </c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</row>
    <row r="100" spans="1:18">
      <c r="A100" s="10"/>
      <c r="B100" s="10" t="s">
        <v>59</v>
      </c>
      <c r="C100" s="140"/>
      <c r="D100" s="114">
        <v>2.5</v>
      </c>
      <c r="E100" s="114">
        <v>2.5</v>
      </c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</row>
    <row r="101" spans="1:18">
      <c r="A101" s="10"/>
      <c r="B101" s="10" t="s">
        <v>37</v>
      </c>
      <c r="C101" s="140"/>
      <c r="D101" s="114">
        <v>175</v>
      </c>
      <c r="E101" s="114">
        <v>175</v>
      </c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</row>
    <row r="102" spans="1:18">
      <c r="A102" s="10"/>
      <c r="B102" s="10" t="s">
        <v>26</v>
      </c>
      <c r="C102" s="140"/>
      <c r="D102" s="114">
        <v>2.5</v>
      </c>
      <c r="E102" s="114">
        <v>2.5</v>
      </c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</row>
    <row r="103" spans="1:18" ht="25.5">
      <c r="A103" s="10" t="s">
        <v>92</v>
      </c>
      <c r="B103" s="73" t="s">
        <v>229</v>
      </c>
      <c r="C103" s="140">
        <v>100</v>
      </c>
      <c r="D103" s="178"/>
      <c r="E103" s="178"/>
      <c r="F103" s="148">
        <v>16.64</v>
      </c>
      <c r="G103" s="148">
        <v>15.34</v>
      </c>
      <c r="H103" s="148">
        <v>30.29</v>
      </c>
      <c r="I103" s="148">
        <v>308.5</v>
      </c>
      <c r="J103" s="148">
        <v>7.4999999999999997E-2</v>
      </c>
      <c r="K103" s="148">
        <v>1.3</v>
      </c>
      <c r="L103" s="148">
        <v>48.5</v>
      </c>
      <c r="M103" s="141">
        <v>1.3</v>
      </c>
      <c r="N103" s="148">
        <v>42.33</v>
      </c>
      <c r="O103" s="148">
        <v>146.86000000000001</v>
      </c>
      <c r="P103" s="148">
        <v>17.86</v>
      </c>
      <c r="Q103" s="148">
        <v>17.86</v>
      </c>
      <c r="R103" s="140">
        <v>33.79</v>
      </c>
    </row>
    <row r="104" spans="1:18">
      <c r="A104" s="10"/>
      <c r="B104" s="10" t="s">
        <v>93</v>
      </c>
      <c r="C104" s="140"/>
      <c r="D104" s="104">
        <v>123</v>
      </c>
      <c r="E104" s="105">
        <v>74</v>
      </c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</row>
    <row r="105" spans="1:18">
      <c r="A105" s="10"/>
      <c r="B105" s="10" t="s">
        <v>94</v>
      </c>
      <c r="C105" s="140"/>
      <c r="D105" s="96">
        <v>18</v>
      </c>
      <c r="E105" s="97">
        <v>18</v>
      </c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</row>
    <row r="106" spans="1:18">
      <c r="A106" s="10"/>
      <c r="B106" s="10" t="s">
        <v>37</v>
      </c>
      <c r="C106" s="140"/>
      <c r="D106" s="98">
        <v>26</v>
      </c>
      <c r="E106" s="99">
        <v>26</v>
      </c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</row>
    <row r="107" spans="1:18">
      <c r="A107" s="10"/>
      <c r="B107" s="10" t="s">
        <v>95</v>
      </c>
      <c r="C107" s="140"/>
      <c r="D107" s="96">
        <v>4</v>
      </c>
      <c r="E107" s="97">
        <v>4</v>
      </c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</row>
    <row r="108" spans="1:18" ht="25.5">
      <c r="A108" s="10"/>
      <c r="B108" s="10" t="s">
        <v>96</v>
      </c>
      <c r="C108" s="140"/>
      <c r="D108" s="100">
        <v>10</v>
      </c>
      <c r="E108" s="101">
        <v>10</v>
      </c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</row>
    <row r="109" spans="1:18">
      <c r="A109" s="10"/>
      <c r="B109" s="10" t="s">
        <v>59</v>
      </c>
      <c r="C109" s="140"/>
      <c r="D109" s="140">
        <v>6</v>
      </c>
      <c r="E109" s="140">
        <v>6</v>
      </c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</row>
    <row r="110" spans="1:18">
      <c r="A110" s="10"/>
      <c r="B110" s="10" t="s">
        <v>24</v>
      </c>
      <c r="C110" s="140"/>
      <c r="D110" s="140">
        <v>5</v>
      </c>
      <c r="E110" s="140">
        <v>5</v>
      </c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</row>
    <row r="111" spans="1:18">
      <c r="A111" s="88"/>
      <c r="B111" s="10" t="s">
        <v>26</v>
      </c>
      <c r="C111" s="140"/>
      <c r="D111" s="140">
        <v>1.2</v>
      </c>
      <c r="E111" s="140">
        <v>1.2</v>
      </c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42"/>
    </row>
    <row r="112" spans="1:18" ht="25.5">
      <c r="A112" s="74" t="s">
        <v>230</v>
      </c>
      <c r="B112" s="75" t="s">
        <v>231</v>
      </c>
      <c r="C112" s="180">
        <v>50</v>
      </c>
      <c r="D112" s="181"/>
      <c r="E112" s="182"/>
      <c r="F112" s="148">
        <v>0.9</v>
      </c>
      <c r="G112" s="148">
        <v>2.6</v>
      </c>
      <c r="H112" s="148">
        <v>3.83</v>
      </c>
      <c r="I112" s="148">
        <v>42.5</v>
      </c>
      <c r="J112" s="148">
        <v>0.08</v>
      </c>
      <c r="K112" s="148">
        <v>0</v>
      </c>
      <c r="L112" s="148">
        <v>0</v>
      </c>
      <c r="M112" s="141">
        <v>0.12</v>
      </c>
      <c r="N112" s="148">
        <v>15</v>
      </c>
      <c r="O112" s="148">
        <v>12</v>
      </c>
      <c r="P112" s="148">
        <v>9</v>
      </c>
      <c r="Q112" s="148">
        <v>2.6</v>
      </c>
      <c r="R112" s="140">
        <v>5.32</v>
      </c>
    </row>
    <row r="113" spans="1:18">
      <c r="A113" s="79"/>
      <c r="B113" s="80" t="s">
        <v>232</v>
      </c>
      <c r="C113" s="183"/>
      <c r="D113" s="184">
        <v>12.5</v>
      </c>
      <c r="E113" s="185">
        <v>12.5</v>
      </c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</row>
    <row r="114" spans="1:18">
      <c r="A114" s="79"/>
      <c r="B114" s="80" t="s">
        <v>233</v>
      </c>
      <c r="C114" s="183"/>
      <c r="D114" s="184">
        <v>3.75</v>
      </c>
      <c r="E114" s="185">
        <v>3.75</v>
      </c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</row>
    <row r="115" spans="1:18">
      <c r="A115" s="79"/>
      <c r="B115" s="80" t="s">
        <v>234</v>
      </c>
      <c r="C115" s="183"/>
      <c r="D115" s="184">
        <v>37.5</v>
      </c>
      <c r="E115" s="184">
        <v>37.5</v>
      </c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</row>
    <row r="116" spans="1:18">
      <c r="A116" s="79"/>
      <c r="B116" s="84" t="s">
        <v>143</v>
      </c>
      <c r="C116" s="183"/>
      <c r="D116" s="184">
        <v>5</v>
      </c>
      <c r="E116" s="184">
        <v>5</v>
      </c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</row>
    <row r="117" spans="1:18">
      <c r="A117" s="79"/>
      <c r="B117" s="85" t="s">
        <v>26</v>
      </c>
      <c r="C117" s="183"/>
      <c r="D117" s="184">
        <v>0.4</v>
      </c>
      <c r="E117" s="185">
        <v>0.4</v>
      </c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</row>
    <row r="118" spans="1:18" ht="38.25">
      <c r="A118" s="10" t="s">
        <v>97</v>
      </c>
      <c r="B118" s="15" t="s">
        <v>98</v>
      </c>
      <c r="C118" s="140" t="s">
        <v>71</v>
      </c>
      <c r="D118" s="140"/>
      <c r="E118" s="140"/>
      <c r="F118" s="186">
        <v>10.63</v>
      </c>
      <c r="G118" s="186">
        <v>7.18</v>
      </c>
      <c r="H118" s="186">
        <v>47.77</v>
      </c>
      <c r="I118" s="187">
        <v>316</v>
      </c>
      <c r="J118" s="186">
        <v>0.3</v>
      </c>
      <c r="K118" s="186">
        <v>0</v>
      </c>
      <c r="L118" s="188">
        <v>24</v>
      </c>
      <c r="M118" s="186">
        <v>0.75</v>
      </c>
      <c r="N118" s="186">
        <v>19.079999999999998</v>
      </c>
      <c r="O118" s="189">
        <v>252.12</v>
      </c>
      <c r="P118" s="190">
        <v>168</v>
      </c>
      <c r="Q118" s="147">
        <v>5.76</v>
      </c>
      <c r="R118" s="140">
        <v>10.92</v>
      </c>
    </row>
    <row r="119" spans="1:18">
      <c r="A119" s="10"/>
      <c r="B119" s="10" t="s">
        <v>99</v>
      </c>
      <c r="C119" s="140"/>
      <c r="D119" s="104">
        <v>85.2</v>
      </c>
      <c r="E119" s="105">
        <v>85.2</v>
      </c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</row>
    <row r="120" spans="1:18">
      <c r="A120" s="10"/>
      <c r="B120" s="10" t="s">
        <v>26</v>
      </c>
      <c r="C120" s="140"/>
      <c r="D120" s="96">
        <v>1.5</v>
      </c>
      <c r="E120" s="97">
        <v>1.5</v>
      </c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</row>
    <row r="121" spans="1:18">
      <c r="A121" s="10"/>
      <c r="B121" s="10" t="s">
        <v>24</v>
      </c>
      <c r="C121" s="140"/>
      <c r="D121" s="140">
        <v>5</v>
      </c>
      <c r="E121" s="140">
        <v>5</v>
      </c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</row>
    <row r="122" spans="1:18">
      <c r="A122" s="10"/>
      <c r="B122" s="15" t="s">
        <v>30</v>
      </c>
      <c r="C122" s="144">
        <v>25</v>
      </c>
      <c r="D122" s="144">
        <v>25</v>
      </c>
      <c r="E122" s="140">
        <v>25</v>
      </c>
      <c r="F122" s="148">
        <v>1.98</v>
      </c>
      <c r="G122" s="148">
        <v>0.25</v>
      </c>
      <c r="H122" s="148">
        <v>12.08</v>
      </c>
      <c r="I122" s="148">
        <v>58.75</v>
      </c>
      <c r="J122" s="148">
        <v>0.04</v>
      </c>
      <c r="K122" s="148">
        <v>0</v>
      </c>
      <c r="L122" s="148">
        <v>0</v>
      </c>
      <c r="M122" s="148">
        <v>0.33</v>
      </c>
      <c r="N122" s="148">
        <v>5.75</v>
      </c>
      <c r="O122" s="148">
        <v>21.75</v>
      </c>
      <c r="P122" s="148">
        <v>8.25</v>
      </c>
      <c r="Q122" s="148">
        <v>0.5</v>
      </c>
      <c r="R122" s="145">
        <v>1.66</v>
      </c>
    </row>
    <row r="123" spans="1:18" ht="25.5">
      <c r="A123" s="10"/>
      <c r="B123" s="15" t="s">
        <v>73</v>
      </c>
      <c r="C123" s="140">
        <v>25</v>
      </c>
      <c r="D123" s="144">
        <v>25</v>
      </c>
      <c r="E123" s="140">
        <v>25</v>
      </c>
      <c r="F123" s="148">
        <v>1.65</v>
      </c>
      <c r="G123" s="148">
        <v>0.3</v>
      </c>
      <c r="H123" s="148">
        <v>8.35</v>
      </c>
      <c r="I123" s="148">
        <v>43.5</v>
      </c>
      <c r="J123" s="148">
        <v>0.04</v>
      </c>
      <c r="K123" s="148">
        <v>0</v>
      </c>
      <c r="L123" s="148">
        <v>0</v>
      </c>
      <c r="M123" s="148">
        <v>0.35</v>
      </c>
      <c r="N123" s="148">
        <v>8.75</v>
      </c>
      <c r="O123" s="148">
        <v>39.5</v>
      </c>
      <c r="P123" s="148">
        <v>11.75</v>
      </c>
      <c r="Q123" s="148">
        <v>0.98</v>
      </c>
      <c r="R123" s="140">
        <v>1.6</v>
      </c>
    </row>
    <row r="124" spans="1:18" ht="25.5">
      <c r="A124" s="16" t="s">
        <v>100</v>
      </c>
      <c r="B124" s="15" t="s">
        <v>101</v>
      </c>
      <c r="C124" s="144">
        <v>200</v>
      </c>
      <c r="D124" s="151"/>
      <c r="E124" s="140"/>
      <c r="F124" s="148">
        <v>0.16</v>
      </c>
      <c r="G124" s="148">
        <v>0</v>
      </c>
      <c r="H124" s="148">
        <v>29</v>
      </c>
      <c r="I124" s="148">
        <v>146.6</v>
      </c>
      <c r="J124" s="148">
        <v>0</v>
      </c>
      <c r="K124" s="148">
        <v>0.1</v>
      </c>
      <c r="L124" s="148">
        <v>1E-3</v>
      </c>
      <c r="M124" s="148">
        <v>0</v>
      </c>
      <c r="N124" s="148">
        <v>5.25</v>
      </c>
      <c r="O124" s="148">
        <v>8.24</v>
      </c>
      <c r="P124" s="148">
        <v>4.4000000000000004</v>
      </c>
      <c r="Q124" s="148">
        <v>0.87</v>
      </c>
      <c r="R124" s="140">
        <v>7.36</v>
      </c>
    </row>
    <row r="125" spans="1:18">
      <c r="A125" s="16"/>
      <c r="B125" s="10" t="s">
        <v>102</v>
      </c>
      <c r="C125" s="151"/>
      <c r="D125" s="144">
        <v>45.3</v>
      </c>
      <c r="E125" s="140">
        <v>40</v>
      </c>
      <c r="F125" s="152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</row>
    <row r="126" spans="1:18">
      <c r="A126" s="16"/>
      <c r="B126" s="13" t="s">
        <v>38</v>
      </c>
      <c r="C126" s="151"/>
      <c r="D126" s="144">
        <v>24</v>
      </c>
      <c r="E126" s="140">
        <v>24</v>
      </c>
      <c r="F126" s="152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</row>
    <row r="127" spans="1:18">
      <c r="A127" s="16"/>
      <c r="B127" s="13" t="s">
        <v>77</v>
      </c>
      <c r="C127" s="151"/>
      <c r="D127" s="144">
        <v>0.2</v>
      </c>
      <c r="E127" s="140">
        <v>0.2</v>
      </c>
      <c r="F127" s="152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</row>
    <row r="128" spans="1:18">
      <c r="A128" s="16"/>
      <c r="B128" s="10" t="s">
        <v>37</v>
      </c>
      <c r="C128" s="151"/>
      <c r="D128" s="144">
        <v>172</v>
      </c>
      <c r="E128" s="140">
        <v>172</v>
      </c>
      <c r="F128" s="152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</row>
    <row r="129" spans="1:18">
      <c r="A129" s="22"/>
      <c r="B129" s="36" t="s">
        <v>78</v>
      </c>
      <c r="C129" s="154"/>
      <c r="D129" s="153"/>
      <c r="E129" s="154"/>
      <c r="F129" s="154">
        <f t="shared" ref="F129:R129" si="5">SUM(F89:F128)</f>
        <v>34.139999999999993</v>
      </c>
      <c r="G129" s="154">
        <f t="shared" si="5"/>
        <v>30.060000000000002</v>
      </c>
      <c r="H129" s="154">
        <f t="shared" si="5"/>
        <v>145.61000000000001</v>
      </c>
      <c r="I129" s="154">
        <f t="shared" si="5"/>
        <v>1045.3499999999999</v>
      </c>
      <c r="J129" s="155">
        <f t="shared" si="5"/>
        <v>0.64500000000000002</v>
      </c>
      <c r="K129" s="155">
        <f t="shared" si="5"/>
        <v>9.65</v>
      </c>
      <c r="L129" s="155">
        <f t="shared" si="5"/>
        <v>72.501000000000005</v>
      </c>
      <c r="M129" s="155">
        <f t="shared" si="5"/>
        <v>4.0999999999999996</v>
      </c>
      <c r="N129" s="155">
        <f t="shared" si="5"/>
        <v>120.16</v>
      </c>
      <c r="O129" s="155">
        <f t="shared" si="5"/>
        <v>547.17000000000007</v>
      </c>
      <c r="P129" s="155">
        <f t="shared" si="5"/>
        <v>245.91</v>
      </c>
      <c r="Q129" s="155">
        <f t="shared" si="5"/>
        <v>29.54</v>
      </c>
      <c r="R129" s="154">
        <f t="shared" si="5"/>
        <v>68.97</v>
      </c>
    </row>
    <row r="130" spans="1:18">
      <c r="A130" s="37"/>
      <c r="B130" s="31" t="s">
        <v>103</v>
      </c>
      <c r="C130" s="191"/>
      <c r="D130" s="192"/>
      <c r="E130" s="191"/>
      <c r="F130" s="193">
        <f t="shared" ref="F130:R130" si="6">SUM(F129,F87)</f>
        <v>39.899999999999991</v>
      </c>
      <c r="G130" s="193">
        <f t="shared" si="6"/>
        <v>41.53</v>
      </c>
      <c r="H130" s="193">
        <f t="shared" si="6"/>
        <v>196.88</v>
      </c>
      <c r="I130" s="194">
        <f t="shared" si="6"/>
        <v>1427.9499999999998</v>
      </c>
      <c r="J130" s="194">
        <f t="shared" si="6"/>
        <v>0.73399999999999999</v>
      </c>
      <c r="K130" s="194">
        <f t="shared" si="6"/>
        <v>12.48</v>
      </c>
      <c r="L130" s="194">
        <f t="shared" si="6"/>
        <v>132.501</v>
      </c>
      <c r="M130" s="194">
        <f t="shared" si="6"/>
        <v>5.0999999999999996</v>
      </c>
      <c r="N130" s="194">
        <f t="shared" si="6"/>
        <v>151.66</v>
      </c>
      <c r="O130" s="194">
        <f t="shared" si="6"/>
        <v>608.2700000000001</v>
      </c>
      <c r="P130" s="194">
        <f t="shared" si="6"/>
        <v>263.70999999999998</v>
      </c>
      <c r="Q130" s="194">
        <f t="shared" si="6"/>
        <v>30.957999999999998</v>
      </c>
      <c r="R130" s="193">
        <f t="shared" si="6"/>
        <v>103.61999999999999</v>
      </c>
    </row>
    <row r="131" spans="1:18">
      <c r="A131" s="14" t="s">
        <v>104</v>
      </c>
      <c r="B131" s="14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</row>
    <row r="132" spans="1:18" ht="15">
      <c r="A132" s="8" t="s">
        <v>18</v>
      </c>
      <c r="B132" s="9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7"/>
    </row>
    <row r="133" spans="1:18" ht="51">
      <c r="A133" s="85" t="s">
        <v>235</v>
      </c>
      <c r="B133" s="86" t="s">
        <v>236</v>
      </c>
      <c r="C133" s="145" t="s">
        <v>237</v>
      </c>
      <c r="D133" s="145"/>
      <c r="E133" s="145"/>
      <c r="F133" s="148">
        <v>31.9</v>
      </c>
      <c r="G133" s="148">
        <v>34.5</v>
      </c>
      <c r="H133" s="148">
        <v>61.8</v>
      </c>
      <c r="I133" s="148">
        <v>463</v>
      </c>
      <c r="J133" s="148">
        <v>0.1</v>
      </c>
      <c r="K133" s="148">
        <v>0.45</v>
      </c>
      <c r="L133" s="148">
        <v>138.80000000000001</v>
      </c>
      <c r="M133" s="141">
        <v>0.71</v>
      </c>
      <c r="N133" s="148">
        <v>276</v>
      </c>
      <c r="O133" s="148">
        <v>394</v>
      </c>
      <c r="P133" s="148">
        <v>41.6</v>
      </c>
      <c r="Q133" s="148">
        <v>1.3</v>
      </c>
      <c r="R133" s="145">
        <v>96.5</v>
      </c>
    </row>
    <row r="134" spans="1:18">
      <c r="A134" s="10"/>
      <c r="B134" s="10" t="s">
        <v>128</v>
      </c>
      <c r="C134" s="145"/>
      <c r="D134" s="145">
        <v>112</v>
      </c>
      <c r="E134" s="145">
        <v>108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1:18">
      <c r="A135" s="10"/>
      <c r="B135" s="10" t="s">
        <v>108</v>
      </c>
      <c r="C135" s="145"/>
      <c r="D135" s="145">
        <v>12</v>
      </c>
      <c r="E135" s="145">
        <v>12</v>
      </c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1:18">
      <c r="A136" s="10"/>
      <c r="B136" s="25" t="s">
        <v>54</v>
      </c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1:18">
      <c r="A137" s="10"/>
      <c r="B137" s="26" t="s">
        <v>55</v>
      </c>
      <c r="C137" s="145"/>
      <c r="D137" s="145">
        <v>45</v>
      </c>
      <c r="E137" s="145">
        <v>36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1:18" ht="14.25" customHeight="1">
      <c r="A138" s="10"/>
      <c r="B138" s="26" t="s">
        <v>56</v>
      </c>
      <c r="C138" s="145"/>
      <c r="D138" s="145">
        <v>48</v>
      </c>
      <c r="E138" s="145">
        <v>36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1:18">
      <c r="A139" s="10"/>
      <c r="B139" s="25" t="s">
        <v>38</v>
      </c>
      <c r="C139" s="145"/>
      <c r="D139" s="145">
        <v>28</v>
      </c>
      <c r="E139" s="145">
        <v>28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1:18">
      <c r="A140" s="10"/>
      <c r="B140" s="25" t="s">
        <v>21</v>
      </c>
      <c r="C140" s="145"/>
      <c r="D140" s="195">
        <v>0.2</v>
      </c>
      <c r="E140" s="145">
        <v>8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1:18">
      <c r="A141" s="10"/>
      <c r="B141" s="87" t="s">
        <v>59</v>
      </c>
      <c r="C141" s="145"/>
      <c r="D141" s="145">
        <v>8</v>
      </c>
      <c r="E141" s="145">
        <v>8</v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1:18" ht="25.5">
      <c r="A142" s="10"/>
      <c r="B142" s="13" t="s">
        <v>96</v>
      </c>
      <c r="C142" s="145"/>
      <c r="D142" s="145">
        <v>8</v>
      </c>
      <c r="E142" s="145">
        <v>8</v>
      </c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1:18">
      <c r="A143" s="10"/>
      <c r="B143" s="23" t="s">
        <v>22</v>
      </c>
      <c r="C143" s="145"/>
      <c r="D143" s="145">
        <v>36</v>
      </c>
      <c r="E143" s="145">
        <v>36</v>
      </c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1:18">
      <c r="A144" s="10"/>
      <c r="B144" s="10" t="s">
        <v>61</v>
      </c>
      <c r="C144" s="145"/>
      <c r="D144" s="145">
        <v>8</v>
      </c>
      <c r="E144" s="145">
        <v>8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1:18">
      <c r="A145" s="10"/>
      <c r="B145" s="10" t="s">
        <v>26</v>
      </c>
      <c r="C145" s="159"/>
      <c r="D145" s="145">
        <v>2</v>
      </c>
      <c r="E145" s="145">
        <v>2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</row>
    <row r="146" spans="1:18">
      <c r="A146" s="16"/>
      <c r="B146" s="40" t="s">
        <v>131</v>
      </c>
      <c r="C146" s="159"/>
      <c r="D146" s="145">
        <v>60</v>
      </c>
      <c r="E146" s="145">
        <v>60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</row>
    <row r="147" spans="1:18" ht="25.5">
      <c r="A147" s="14"/>
      <c r="B147" s="15" t="s">
        <v>32</v>
      </c>
      <c r="C147" s="144">
        <v>120</v>
      </c>
      <c r="D147" s="144">
        <v>120</v>
      </c>
      <c r="E147" s="140">
        <v>120</v>
      </c>
      <c r="F147" s="141">
        <v>0.48</v>
      </c>
      <c r="G147" s="141">
        <v>0.48</v>
      </c>
      <c r="H147" s="141">
        <v>11.94</v>
      </c>
      <c r="I147" s="141">
        <v>79.53</v>
      </c>
      <c r="J147" s="141">
        <v>4.3499999999999997E-2</v>
      </c>
      <c r="K147" s="141">
        <v>12.08</v>
      </c>
      <c r="L147" s="141">
        <v>0</v>
      </c>
      <c r="M147" s="141">
        <v>0</v>
      </c>
      <c r="N147" s="141">
        <v>19.329999999999998</v>
      </c>
      <c r="O147" s="141">
        <v>13.42</v>
      </c>
      <c r="P147" s="141">
        <v>10.88</v>
      </c>
      <c r="Q147" s="141">
        <v>2.66</v>
      </c>
      <c r="R147" s="152">
        <v>14.29</v>
      </c>
    </row>
    <row r="148" spans="1:18" ht="25.5">
      <c r="A148" s="12" t="s">
        <v>84</v>
      </c>
      <c r="B148" s="11" t="s">
        <v>85</v>
      </c>
      <c r="C148" s="140" t="s">
        <v>86</v>
      </c>
      <c r="D148" s="151"/>
      <c r="E148" s="140"/>
      <c r="F148" s="174">
        <v>0.3</v>
      </c>
      <c r="G148" s="175">
        <v>0.1</v>
      </c>
      <c r="H148" s="175">
        <v>9.5</v>
      </c>
      <c r="I148" s="175">
        <v>40</v>
      </c>
      <c r="J148" s="175">
        <v>0</v>
      </c>
      <c r="K148" s="175">
        <v>1</v>
      </c>
      <c r="L148" s="175">
        <v>0</v>
      </c>
      <c r="M148" s="175">
        <v>0.02</v>
      </c>
      <c r="N148" s="175">
        <v>7.9</v>
      </c>
      <c r="O148" s="174">
        <v>9.1</v>
      </c>
      <c r="P148" s="175">
        <v>5</v>
      </c>
      <c r="Q148" s="148">
        <v>0.87</v>
      </c>
      <c r="R148" s="145">
        <v>3.06</v>
      </c>
    </row>
    <row r="149" spans="1:18">
      <c r="A149" s="12"/>
      <c r="B149" s="13" t="s">
        <v>87</v>
      </c>
      <c r="C149" s="142"/>
      <c r="D149" s="140">
        <v>1</v>
      </c>
      <c r="E149" s="140">
        <v>1</v>
      </c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</row>
    <row r="150" spans="1:18">
      <c r="A150" s="15"/>
      <c r="B150" s="13" t="s">
        <v>37</v>
      </c>
      <c r="C150" s="142"/>
      <c r="D150" s="140">
        <v>216</v>
      </c>
      <c r="E150" s="140">
        <v>200</v>
      </c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</row>
    <row r="151" spans="1:18">
      <c r="A151" s="15"/>
      <c r="B151" s="13" t="s">
        <v>38</v>
      </c>
      <c r="C151" s="142"/>
      <c r="D151" s="140">
        <v>10</v>
      </c>
      <c r="E151" s="140">
        <v>10</v>
      </c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</row>
    <row r="152" spans="1:18">
      <c r="A152" s="12"/>
      <c r="B152" s="13" t="s">
        <v>88</v>
      </c>
      <c r="C152" s="140"/>
      <c r="D152" s="144">
        <v>8</v>
      </c>
      <c r="E152" s="140">
        <v>7</v>
      </c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</row>
    <row r="153" spans="1:18">
      <c r="A153" s="34"/>
      <c r="B153" s="21" t="s">
        <v>39</v>
      </c>
      <c r="C153" s="176"/>
      <c r="D153" s="176"/>
      <c r="E153" s="176"/>
      <c r="F153" s="176">
        <f t="shared" ref="F153:K153" si="7">SUM(F133:F152)</f>
        <v>32.679999999999993</v>
      </c>
      <c r="G153" s="176">
        <f t="shared" si="7"/>
        <v>35.08</v>
      </c>
      <c r="H153" s="176">
        <f t="shared" si="7"/>
        <v>83.24</v>
      </c>
      <c r="I153" s="176">
        <f t="shared" si="7"/>
        <v>582.53</v>
      </c>
      <c r="J153" s="176">
        <f t="shared" si="7"/>
        <v>0.14350000000000002</v>
      </c>
      <c r="K153" s="176">
        <f t="shared" si="7"/>
        <v>13.53</v>
      </c>
      <c r="L153" s="176">
        <f t="shared" ref="L153:P153" si="8">SUM(L133:L152)</f>
        <v>138.80000000000001</v>
      </c>
      <c r="M153" s="176">
        <f t="shared" si="8"/>
        <v>0.73</v>
      </c>
      <c r="N153" s="176">
        <f t="shared" si="8"/>
        <v>303.22999999999996</v>
      </c>
      <c r="O153" s="176">
        <f t="shared" si="8"/>
        <v>416.52000000000004</v>
      </c>
      <c r="P153" s="176">
        <f t="shared" si="8"/>
        <v>57.480000000000004</v>
      </c>
      <c r="Q153" s="176">
        <f>SUM(Q133:Q152)</f>
        <v>4.83</v>
      </c>
      <c r="R153" s="176">
        <f>SUM(R133:R152)</f>
        <v>113.85</v>
      </c>
    </row>
    <row r="154" spans="1:18" ht="15">
      <c r="A154" s="8" t="s">
        <v>40</v>
      </c>
      <c r="B154" s="9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7"/>
    </row>
    <row r="155" spans="1:18" ht="25.5">
      <c r="A155" s="10" t="s">
        <v>112</v>
      </c>
      <c r="B155" s="15" t="s">
        <v>113</v>
      </c>
      <c r="C155" s="140">
        <v>250</v>
      </c>
      <c r="D155" s="140"/>
      <c r="E155" s="140"/>
      <c r="F155" s="148">
        <v>5.49</v>
      </c>
      <c r="G155" s="148">
        <v>5.27</v>
      </c>
      <c r="H155" s="148">
        <v>16.32</v>
      </c>
      <c r="I155" s="148">
        <v>134.75</v>
      </c>
      <c r="J155" s="148">
        <v>0.23</v>
      </c>
      <c r="K155" s="148">
        <v>5.81</v>
      </c>
      <c r="L155" s="148">
        <v>0</v>
      </c>
      <c r="M155" s="148">
        <v>2.42</v>
      </c>
      <c r="N155" s="148">
        <v>38.08</v>
      </c>
      <c r="O155" s="148">
        <v>87.18</v>
      </c>
      <c r="P155" s="148">
        <v>35.299999999999997</v>
      </c>
      <c r="Q155" s="148">
        <v>2.0299999999999998</v>
      </c>
      <c r="R155" s="140">
        <v>9.8699999999999992</v>
      </c>
    </row>
    <row r="156" spans="1:18">
      <c r="A156" s="10"/>
      <c r="B156" s="25" t="s">
        <v>49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</row>
    <row r="157" spans="1:18">
      <c r="A157" s="10"/>
      <c r="B157" s="26" t="s">
        <v>50</v>
      </c>
      <c r="C157" s="140"/>
      <c r="D157" s="122">
        <v>66.7</v>
      </c>
      <c r="E157" s="99">
        <v>50</v>
      </c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</row>
    <row r="158" spans="1:18">
      <c r="A158" s="10"/>
      <c r="B158" s="27" t="s">
        <v>51</v>
      </c>
      <c r="C158" s="140"/>
      <c r="D158" s="123">
        <v>71.400000000000006</v>
      </c>
      <c r="E158" s="97">
        <v>50</v>
      </c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</row>
    <row r="159" spans="1:18">
      <c r="A159" s="10"/>
      <c r="B159" s="27" t="s">
        <v>52</v>
      </c>
      <c r="C159" s="140"/>
      <c r="D159" s="122">
        <v>77</v>
      </c>
      <c r="E159" s="101">
        <v>50</v>
      </c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</row>
    <row r="160" spans="1:18">
      <c r="A160" s="10"/>
      <c r="B160" s="27" t="s">
        <v>53</v>
      </c>
      <c r="C160" s="140"/>
      <c r="D160" s="94">
        <v>83.3</v>
      </c>
      <c r="E160" s="99">
        <v>50</v>
      </c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</row>
    <row r="161" spans="1:18">
      <c r="A161" s="10"/>
      <c r="B161" s="25" t="s">
        <v>54</v>
      </c>
      <c r="C161" s="140"/>
      <c r="D161" s="96"/>
      <c r="E161" s="97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</row>
    <row r="162" spans="1:18">
      <c r="A162" s="10"/>
      <c r="B162" s="26" t="s">
        <v>55</v>
      </c>
      <c r="C162" s="140"/>
      <c r="D162" s="98">
        <v>12.5</v>
      </c>
      <c r="E162" s="99">
        <v>10</v>
      </c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</row>
    <row r="163" spans="1:18">
      <c r="A163" s="10"/>
      <c r="B163" s="26" t="s">
        <v>56</v>
      </c>
      <c r="C163" s="140"/>
      <c r="D163" s="96">
        <v>13.3</v>
      </c>
      <c r="E163" s="97">
        <v>10</v>
      </c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</row>
    <row r="164" spans="1:18">
      <c r="A164" s="10"/>
      <c r="B164" s="10" t="s">
        <v>114</v>
      </c>
      <c r="C164" s="140"/>
      <c r="D164" s="98">
        <v>20.3</v>
      </c>
      <c r="E164" s="99">
        <v>20</v>
      </c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</row>
    <row r="165" spans="1:18">
      <c r="A165" s="10"/>
      <c r="B165" s="10" t="s">
        <v>57</v>
      </c>
      <c r="C165" s="140"/>
      <c r="D165" s="96">
        <v>12</v>
      </c>
      <c r="E165" s="97">
        <v>10</v>
      </c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</row>
    <row r="166" spans="1:18">
      <c r="A166" s="10"/>
      <c r="B166" s="10" t="s">
        <v>115</v>
      </c>
      <c r="C166" s="140"/>
      <c r="D166" s="100">
        <v>3.25</v>
      </c>
      <c r="E166" s="101">
        <v>3</v>
      </c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</row>
    <row r="167" spans="1:18">
      <c r="A167" s="10"/>
      <c r="B167" s="10" t="s">
        <v>59</v>
      </c>
      <c r="C167" s="140"/>
      <c r="D167" s="98">
        <v>5</v>
      </c>
      <c r="E167" s="99">
        <v>5</v>
      </c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</row>
    <row r="168" spans="1:18">
      <c r="A168" s="10"/>
      <c r="B168" s="10" t="s">
        <v>116</v>
      </c>
      <c r="C168" s="140"/>
      <c r="D168" s="96">
        <v>175</v>
      </c>
      <c r="E168" s="97">
        <v>175</v>
      </c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</row>
    <row r="169" spans="1:18">
      <c r="A169" s="10"/>
      <c r="B169" s="10" t="s">
        <v>26</v>
      </c>
      <c r="C169" s="140"/>
      <c r="D169" s="98">
        <v>2.5</v>
      </c>
      <c r="E169" s="99">
        <v>2.5</v>
      </c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</row>
    <row r="170" spans="1:18" ht="25.5">
      <c r="A170" s="10" t="s">
        <v>117</v>
      </c>
      <c r="B170" s="15" t="s">
        <v>118</v>
      </c>
      <c r="C170" s="140">
        <v>100</v>
      </c>
      <c r="D170" s="140"/>
      <c r="E170" s="124"/>
      <c r="F170" s="148">
        <v>15.55</v>
      </c>
      <c r="G170" s="148">
        <v>11.55</v>
      </c>
      <c r="H170" s="148">
        <v>15.7</v>
      </c>
      <c r="I170" s="148">
        <v>238.75</v>
      </c>
      <c r="J170" s="148">
        <v>0.1</v>
      </c>
      <c r="K170" s="148">
        <v>0.15</v>
      </c>
      <c r="L170" s="148">
        <v>28.75</v>
      </c>
      <c r="M170" s="148">
        <v>0.85</v>
      </c>
      <c r="N170" s="148">
        <v>43.75</v>
      </c>
      <c r="O170" s="148">
        <v>101.25</v>
      </c>
      <c r="P170" s="148">
        <v>12.5</v>
      </c>
      <c r="Q170" s="148">
        <v>1.125</v>
      </c>
      <c r="R170" s="140">
        <v>62.27</v>
      </c>
    </row>
    <row r="171" spans="1:18">
      <c r="A171" s="10"/>
      <c r="B171" s="10" t="s">
        <v>119</v>
      </c>
      <c r="C171" s="140"/>
      <c r="D171" s="196">
        <v>77</v>
      </c>
      <c r="E171" s="196">
        <v>74</v>
      </c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</row>
    <row r="172" spans="1:18">
      <c r="A172" s="10"/>
      <c r="B172" s="10" t="s">
        <v>120</v>
      </c>
      <c r="C172" s="140"/>
      <c r="D172" s="140">
        <v>18</v>
      </c>
      <c r="E172" s="140">
        <v>18</v>
      </c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</row>
    <row r="173" spans="1:18">
      <c r="A173" s="10"/>
      <c r="B173" s="10" t="s">
        <v>37</v>
      </c>
      <c r="C173" s="140"/>
      <c r="D173" s="140">
        <v>24</v>
      </c>
      <c r="E173" s="140">
        <v>24</v>
      </c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</row>
    <row r="174" spans="1:18">
      <c r="A174" s="10"/>
      <c r="B174" s="10" t="s">
        <v>121</v>
      </c>
      <c r="C174" s="140"/>
      <c r="D174" s="140">
        <v>10</v>
      </c>
      <c r="E174" s="140">
        <v>10</v>
      </c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</row>
    <row r="175" spans="1:18">
      <c r="A175" s="10"/>
      <c r="B175" s="10" t="s">
        <v>122</v>
      </c>
      <c r="C175" s="140"/>
      <c r="D175" s="140"/>
      <c r="E175" s="140">
        <v>124</v>
      </c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</row>
    <row r="176" spans="1:18">
      <c r="A176" s="10"/>
      <c r="B176" s="10" t="s">
        <v>59</v>
      </c>
      <c r="C176" s="140"/>
      <c r="D176" s="140">
        <v>6</v>
      </c>
      <c r="E176" s="140">
        <v>6</v>
      </c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</row>
    <row r="177" spans="1:18">
      <c r="A177" s="12"/>
      <c r="B177" s="10" t="s">
        <v>26</v>
      </c>
      <c r="C177" s="140"/>
      <c r="D177" s="140">
        <v>1</v>
      </c>
      <c r="E177" s="140">
        <v>1</v>
      </c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</row>
    <row r="178" spans="1:18" ht="25.5">
      <c r="A178" s="10" t="s">
        <v>69</v>
      </c>
      <c r="B178" s="17" t="s">
        <v>70</v>
      </c>
      <c r="C178" s="140" t="s">
        <v>71</v>
      </c>
      <c r="D178" s="140"/>
      <c r="E178" s="140"/>
      <c r="F178" s="148">
        <v>5.7</v>
      </c>
      <c r="G178" s="148">
        <v>6.07</v>
      </c>
      <c r="H178" s="148">
        <v>32</v>
      </c>
      <c r="I178" s="148">
        <v>225.5</v>
      </c>
      <c r="J178" s="148">
        <v>0.04</v>
      </c>
      <c r="K178" s="148">
        <v>0</v>
      </c>
      <c r="L178" s="148">
        <v>25</v>
      </c>
      <c r="M178" s="148">
        <v>0.71</v>
      </c>
      <c r="N178" s="148">
        <v>10.63</v>
      </c>
      <c r="O178" s="150">
        <v>32.880000000000003</v>
      </c>
      <c r="P178" s="147">
        <v>7.13</v>
      </c>
      <c r="Q178" s="147">
        <v>7.0999999999999994E-2</v>
      </c>
      <c r="R178" s="163">
        <v>11.83</v>
      </c>
    </row>
    <row r="179" spans="1:18">
      <c r="A179" s="10"/>
      <c r="B179" s="25" t="s">
        <v>72</v>
      </c>
      <c r="C179" s="140"/>
      <c r="D179" s="140">
        <v>63</v>
      </c>
      <c r="E179" s="140">
        <v>63</v>
      </c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</row>
    <row r="180" spans="1:18">
      <c r="A180" s="10"/>
      <c r="B180" s="25" t="s">
        <v>24</v>
      </c>
      <c r="C180" s="140"/>
      <c r="D180" s="140">
        <v>5</v>
      </c>
      <c r="E180" s="140">
        <v>5</v>
      </c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</row>
    <row r="181" spans="1:18">
      <c r="A181" s="10"/>
      <c r="B181" s="13" t="s">
        <v>26</v>
      </c>
      <c r="C181" s="140"/>
      <c r="D181" s="140">
        <v>3</v>
      </c>
      <c r="E181" s="140">
        <v>3</v>
      </c>
      <c r="F181" s="140"/>
      <c r="G181" s="140"/>
      <c r="H181" s="140"/>
      <c r="I181" s="140"/>
      <c r="J181" s="140"/>
      <c r="K181" s="140"/>
      <c r="L181" s="140"/>
      <c r="M181" s="140"/>
      <c r="N181" s="163"/>
      <c r="O181" s="163"/>
      <c r="P181" s="163"/>
      <c r="Q181" s="163"/>
      <c r="R181" s="140"/>
    </row>
    <row r="182" spans="1:18">
      <c r="A182" s="12"/>
      <c r="B182" s="15" t="s">
        <v>30</v>
      </c>
      <c r="C182" s="144">
        <v>25</v>
      </c>
      <c r="D182" s="144">
        <v>25</v>
      </c>
      <c r="E182" s="140">
        <v>25</v>
      </c>
      <c r="F182" s="148">
        <v>1.98</v>
      </c>
      <c r="G182" s="148">
        <v>0.25</v>
      </c>
      <c r="H182" s="148">
        <v>12.08</v>
      </c>
      <c r="I182" s="148">
        <v>58.75</v>
      </c>
      <c r="J182" s="148">
        <v>0.04</v>
      </c>
      <c r="K182" s="148">
        <v>0</v>
      </c>
      <c r="L182" s="148">
        <v>0</v>
      </c>
      <c r="M182" s="148">
        <v>0.33</v>
      </c>
      <c r="N182" s="148">
        <v>5.75</v>
      </c>
      <c r="O182" s="148">
        <v>21.75</v>
      </c>
      <c r="P182" s="148">
        <v>8.25</v>
      </c>
      <c r="Q182" s="148">
        <v>0.5</v>
      </c>
      <c r="R182" s="145">
        <v>1.66</v>
      </c>
    </row>
    <row r="183" spans="1:18" ht="25.5">
      <c r="A183" s="16"/>
      <c r="B183" s="15" t="s">
        <v>73</v>
      </c>
      <c r="C183" s="140">
        <v>25</v>
      </c>
      <c r="D183" s="144">
        <v>25</v>
      </c>
      <c r="E183" s="140">
        <v>25</v>
      </c>
      <c r="F183" s="148">
        <v>1.65</v>
      </c>
      <c r="G183" s="148">
        <v>0.3</v>
      </c>
      <c r="H183" s="148">
        <v>8.35</v>
      </c>
      <c r="I183" s="148">
        <v>43.5</v>
      </c>
      <c r="J183" s="148">
        <v>0.04</v>
      </c>
      <c r="K183" s="148">
        <v>0</v>
      </c>
      <c r="L183" s="148">
        <v>0</v>
      </c>
      <c r="M183" s="148">
        <v>0.35</v>
      </c>
      <c r="N183" s="148">
        <v>8.75</v>
      </c>
      <c r="O183" s="148">
        <v>39.5</v>
      </c>
      <c r="P183" s="148">
        <v>11.75</v>
      </c>
      <c r="Q183" s="148">
        <v>0.98</v>
      </c>
      <c r="R183" s="140">
        <v>1.6</v>
      </c>
    </row>
    <row r="184" spans="1:18" ht="25.5">
      <c r="A184" s="16" t="s">
        <v>74</v>
      </c>
      <c r="B184" s="15" t="s">
        <v>75</v>
      </c>
      <c r="C184" s="144">
        <v>200</v>
      </c>
      <c r="D184" s="151"/>
      <c r="E184" s="140"/>
      <c r="F184" s="148">
        <v>0.6</v>
      </c>
      <c r="G184" s="148">
        <v>0.1</v>
      </c>
      <c r="H184" s="148">
        <v>20.100000000000001</v>
      </c>
      <c r="I184" s="148">
        <v>84</v>
      </c>
      <c r="J184" s="148">
        <v>0.01</v>
      </c>
      <c r="K184" s="148">
        <v>0.2</v>
      </c>
      <c r="L184" s="148">
        <v>0</v>
      </c>
      <c r="M184" s="148">
        <v>0.4</v>
      </c>
      <c r="N184" s="148">
        <v>20.100000000000001</v>
      </c>
      <c r="O184" s="148">
        <v>19.2</v>
      </c>
      <c r="P184" s="148">
        <v>14.4</v>
      </c>
      <c r="Q184" s="148">
        <v>0.69</v>
      </c>
      <c r="R184" s="140">
        <v>5.54</v>
      </c>
    </row>
    <row r="185" spans="1:18">
      <c r="A185" s="16"/>
      <c r="B185" s="10" t="s">
        <v>76</v>
      </c>
      <c r="C185" s="151"/>
      <c r="D185" s="144">
        <v>20</v>
      </c>
      <c r="E185" s="140">
        <v>50</v>
      </c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</row>
    <row r="186" spans="1:18">
      <c r="A186" s="16"/>
      <c r="B186" s="13" t="s">
        <v>37</v>
      </c>
      <c r="C186" s="151"/>
      <c r="D186" s="144">
        <v>203</v>
      </c>
      <c r="E186" s="140">
        <v>200</v>
      </c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</row>
    <row r="187" spans="1:18">
      <c r="A187" s="16"/>
      <c r="B187" s="13" t="s">
        <v>38</v>
      </c>
      <c r="C187" s="151"/>
      <c r="D187" s="144">
        <v>10</v>
      </c>
      <c r="E187" s="140">
        <v>10</v>
      </c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</row>
    <row r="188" spans="1:18">
      <c r="A188" s="16"/>
      <c r="B188" s="10" t="s">
        <v>77</v>
      </c>
      <c r="C188" s="151"/>
      <c r="D188" s="144">
        <v>0.2</v>
      </c>
      <c r="E188" s="140">
        <v>0.2</v>
      </c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</row>
    <row r="189" spans="1:18">
      <c r="A189" s="22"/>
      <c r="B189" s="36" t="s">
        <v>78</v>
      </c>
      <c r="C189" s="154"/>
      <c r="D189" s="154"/>
      <c r="E189" s="154"/>
      <c r="F189" s="155">
        <f t="shared" ref="F189:K189" si="9">SUM(F155:F188)</f>
        <v>30.97</v>
      </c>
      <c r="G189" s="154">
        <f t="shared" si="9"/>
        <v>23.540000000000003</v>
      </c>
      <c r="H189" s="154">
        <f t="shared" si="9"/>
        <v>104.54999999999998</v>
      </c>
      <c r="I189" s="154">
        <f t="shared" si="9"/>
        <v>785.25</v>
      </c>
      <c r="J189" s="154">
        <f t="shared" si="9"/>
        <v>0.45999999999999996</v>
      </c>
      <c r="K189" s="154">
        <f t="shared" si="9"/>
        <v>6.16</v>
      </c>
      <c r="L189" s="154">
        <f t="shared" ref="L189:P189" si="10">SUM(L155:L188)</f>
        <v>53.75</v>
      </c>
      <c r="M189" s="154">
        <f t="shared" si="10"/>
        <v>5.0599999999999996</v>
      </c>
      <c r="N189" s="154">
        <f t="shared" si="10"/>
        <v>127.06</v>
      </c>
      <c r="O189" s="154">
        <f t="shared" si="10"/>
        <v>301.76</v>
      </c>
      <c r="P189" s="154">
        <f t="shared" si="10"/>
        <v>89.330000000000013</v>
      </c>
      <c r="Q189" s="154">
        <f>SUM(Q155:Q188)</f>
        <v>5.395999999999999</v>
      </c>
      <c r="R189" s="154">
        <f>SUM(R155:R188)</f>
        <v>92.77</v>
      </c>
    </row>
    <row r="190" spans="1:18">
      <c r="A190" s="32"/>
      <c r="B190" s="39" t="s">
        <v>123</v>
      </c>
      <c r="C190" s="171"/>
      <c r="D190" s="171"/>
      <c r="E190" s="171"/>
      <c r="F190" s="172">
        <f>SUM(F189,F153)</f>
        <v>63.649999999999991</v>
      </c>
      <c r="G190" s="171">
        <f>SUM(G189,G153)</f>
        <v>58.620000000000005</v>
      </c>
      <c r="H190" s="171">
        <f>SUM(H189,H153)</f>
        <v>187.78999999999996</v>
      </c>
      <c r="I190" s="171">
        <f>SUM(I189,I153)</f>
        <v>1367.78</v>
      </c>
      <c r="J190" s="171">
        <f t="shared" ref="J190:Q190" si="11">SUM(J189,J153)</f>
        <v>0.60349999999999993</v>
      </c>
      <c r="K190" s="171">
        <f t="shared" si="11"/>
        <v>19.689999999999998</v>
      </c>
      <c r="L190" s="171">
        <f t="shared" si="11"/>
        <v>192.55</v>
      </c>
      <c r="M190" s="171">
        <f t="shared" si="11"/>
        <v>5.7899999999999991</v>
      </c>
      <c r="N190" s="171">
        <f t="shared" si="11"/>
        <v>430.28999999999996</v>
      </c>
      <c r="O190" s="171">
        <f t="shared" si="11"/>
        <v>718.28</v>
      </c>
      <c r="P190" s="171">
        <f t="shared" si="11"/>
        <v>146.81</v>
      </c>
      <c r="Q190" s="171">
        <f t="shared" si="11"/>
        <v>10.225999999999999</v>
      </c>
      <c r="R190" s="171">
        <f>SUM(R189,R153)</f>
        <v>206.62</v>
      </c>
    </row>
    <row r="191" spans="1:18">
      <c r="A191" s="14" t="s">
        <v>124</v>
      </c>
      <c r="B191" s="14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</row>
    <row r="192" spans="1:18" ht="15">
      <c r="A192" s="8" t="s">
        <v>18</v>
      </c>
      <c r="B192" s="9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7"/>
    </row>
    <row r="193" spans="1:18" ht="38.25">
      <c r="A193" s="23" t="s">
        <v>167</v>
      </c>
      <c r="B193" s="19" t="s">
        <v>168</v>
      </c>
      <c r="C193" s="145" t="s">
        <v>107</v>
      </c>
      <c r="D193" s="145"/>
      <c r="E193" s="145"/>
      <c r="F193" s="148">
        <v>4.09</v>
      </c>
      <c r="G193" s="148">
        <v>4.07</v>
      </c>
      <c r="H193" s="148">
        <v>32.090000000000003</v>
      </c>
      <c r="I193" s="148">
        <v>237</v>
      </c>
      <c r="J193" s="148">
        <v>0.03</v>
      </c>
      <c r="K193" s="148">
        <v>0</v>
      </c>
      <c r="L193" s="148">
        <v>20</v>
      </c>
      <c r="M193" s="148">
        <v>0.25</v>
      </c>
      <c r="N193" s="148">
        <v>5.7</v>
      </c>
      <c r="O193" s="148">
        <v>67</v>
      </c>
      <c r="P193" s="148">
        <v>21.8</v>
      </c>
      <c r="Q193" s="148">
        <v>0.45</v>
      </c>
      <c r="R193" s="141">
        <v>20.84</v>
      </c>
    </row>
    <row r="194" spans="1:18">
      <c r="A194" s="23"/>
      <c r="B194" s="25" t="s">
        <v>66</v>
      </c>
      <c r="C194" s="145"/>
      <c r="D194" s="145">
        <v>44</v>
      </c>
      <c r="E194" s="145">
        <v>44</v>
      </c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</row>
    <row r="195" spans="1:18">
      <c r="A195" s="23"/>
      <c r="B195" s="23" t="s">
        <v>22</v>
      </c>
      <c r="C195" s="145"/>
      <c r="D195" s="145">
        <v>100</v>
      </c>
      <c r="E195" s="145">
        <v>100</v>
      </c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</row>
    <row r="196" spans="1:18">
      <c r="A196" s="23"/>
      <c r="B196" s="23" t="s">
        <v>37</v>
      </c>
      <c r="C196" s="145"/>
      <c r="D196" s="145">
        <v>65</v>
      </c>
      <c r="E196" s="145">
        <v>65</v>
      </c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</row>
    <row r="197" spans="1:18">
      <c r="A197" s="23"/>
      <c r="B197" s="23" t="s">
        <v>38</v>
      </c>
      <c r="C197" s="145"/>
      <c r="D197" s="145">
        <v>6</v>
      </c>
      <c r="E197" s="145">
        <v>6</v>
      </c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</row>
    <row r="198" spans="1:18">
      <c r="A198" s="23"/>
      <c r="B198" s="23" t="s">
        <v>26</v>
      </c>
      <c r="C198" s="159"/>
      <c r="D198" s="145">
        <v>1</v>
      </c>
      <c r="E198" s="145">
        <v>1</v>
      </c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</row>
    <row r="199" spans="1:18">
      <c r="A199" s="23"/>
      <c r="B199" s="23" t="s">
        <v>24</v>
      </c>
      <c r="C199" s="159"/>
      <c r="D199" s="145">
        <v>5</v>
      </c>
      <c r="E199" s="145">
        <v>5</v>
      </c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</row>
    <row r="200" spans="1:18" ht="25.5">
      <c r="A200" s="14"/>
      <c r="B200" s="15" t="s">
        <v>73</v>
      </c>
      <c r="C200" s="144">
        <v>30</v>
      </c>
      <c r="D200" s="144">
        <v>30</v>
      </c>
      <c r="E200" s="140">
        <v>30</v>
      </c>
      <c r="F200" s="148">
        <v>1.98</v>
      </c>
      <c r="G200" s="148">
        <v>0.36</v>
      </c>
      <c r="H200" s="148">
        <v>10.02</v>
      </c>
      <c r="I200" s="148">
        <v>52.2</v>
      </c>
      <c r="J200" s="148">
        <v>5.3999999999999999E-2</v>
      </c>
      <c r="K200" s="148">
        <v>0</v>
      </c>
      <c r="L200" s="148">
        <v>0</v>
      </c>
      <c r="M200" s="148">
        <v>0.42</v>
      </c>
      <c r="N200" s="148">
        <v>10.5</v>
      </c>
      <c r="O200" s="148">
        <v>47.4</v>
      </c>
      <c r="P200" s="148">
        <v>14.1</v>
      </c>
      <c r="Q200" s="148">
        <v>1.17</v>
      </c>
      <c r="R200" s="152">
        <v>1.92</v>
      </c>
    </row>
    <row r="201" spans="1:18" ht="25.5">
      <c r="A201" s="14"/>
      <c r="B201" s="15" t="s">
        <v>32</v>
      </c>
      <c r="C201" s="144">
        <v>120</v>
      </c>
      <c r="D201" s="144">
        <v>120</v>
      </c>
      <c r="E201" s="140">
        <v>120</v>
      </c>
      <c r="F201" s="141">
        <v>0.48</v>
      </c>
      <c r="G201" s="141">
        <v>0.48</v>
      </c>
      <c r="H201" s="141">
        <v>11.94</v>
      </c>
      <c r="I201" s="141">
        <v>79.53</v>
      </c>
      <c r="J201" s="141">
        <v>4.3499999999999997E-2</v>
      </c>
      <c r="K201" s="141">
        <v>12.08</v>
      </c>
      <c r="L201" s="141">
        <v>0</v>
      </c>
      <c r="M201" s="141">
        <v>0</v>
      </c>
      <c r="N201" s="141">
        <v>19.329999999999998</v>
      </c>
      <c r="O201" s="141">
        <v>13.42</v>
      </c>
      <c r="P201" s="141">
        <v>10.88</v>
      </c>
      <c r="Q201" s="141">
        <v>2.66</v>
      </c>
      <c r="R201" s="152">
        <v>14.29</v>
      </c>
    </row>
    <row r="202" spans="1:18" ht="25.5">
      <c r="A202" s="12" t="s">
        <v>84</v>
      </c>
      <c r="B202" s="11" t="s">
        <v>85</v>
      </c>
      <c r="C202" s="140" t="s">
        <v>86</v>
      </c>
      <c r="D202" s="151"/>
      <c r="E202" s="140"/>
      <c r="F202" s="174">
        <v>0.3</v>
      </c>
      <c r="G202" s="175">
        <v>0.1</v>
      </c>
      <c r="H202" s="175">
        <v>9.5</v>
      </c>
      <c r="I202" s="175">
        <v>40</v>
      </c>
      <c r="J202" s="175">
        <v>0</v>
      </c>
      <c r="K202" s="175">
        <v>1</v>
      </c>
      <c r="L202" s="175">
        <v>0</v>
      </c>
      <c r="M202" s="175">
        <v>0.02</v>
      </c>
      <c r="N202" s="175">
        <v>7.9</v>
      </c>
      <c r="O202" s="174">
        <v>9.1</v>
      </c>
      <c r="P202" s="175">
        <v>5</v>
      </c>
      <c r="Q202" s="148">
        <v>0.87</v>
      </c>
      <c r="R202" s="145">
        <v>3.06</v>
      </c>
    </row>
    <row r="203" spans="1:18">
      <c r="A203" s="12"/>
      <c r="B203" s="13" t="s">
        <v>87</v>
      </c>
      <c r="C203" s="142"/>
      <c r="D203" s="140">
        <v>1</v>
      </c>
      <c r="E203" s="140">
        <v>1</v>
      </c>
      <c r="F203" s="140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</row>
    <row r="204" spans="1:18">
      <c r="A204" s="15"/>
      <c r="B204" s="13" t="s">
        <v>37</v>
      </c>
      <c r="C204" s="142"/>
      <c r="D204" s="140">
        <v>216</v>
      </c>
      <c r="E204" s="140">
        <v>200</v>
      </c>
      <c r="F204" s="140"/>
      <c r="G204" s="142"/>
      <c r="H204" s="142"/>
      <c r="I204" s="142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1:18">
      <c r="A205" s="15"/>
      <c r="B205" s="13" t="s">
        <v>38</v>
      </c>
      <c r="C205" s="142"/>
      <c r="D205" s="140">
        <v>10</v>
      </c>
      <c r="E205" s="140">
        <v>10</v>
      </c>
      <c r="F205" s="140"/>
      <c r="G205" s="142"/>
      <c r="H205" s="142"/>
      <c r="I205" s="142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1:18">
      <c r="A206" s="12"/>
      <c r="B206" s="13" t="s">
        <v>88</v>
      </c>
      <c r="C206" s="140"/>
      <c r="D206" s="144">
        <v>8</v>
      </c>
      <c r="E206" s="140">
        <v>7</v>
      </c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</row>
    <row r="207" spans="1:18">
      <c r="A207" s="34"/>
      <c r="B207" s="21" t="s">
        <v>39</v>
      </c>
      <c r="C207" s="176"/>
      <c r="D207" s="176"/>
      <c r="E207" s="176"/>
      <c r="F207" s="176">
        <f t="shared" ref="F207:R207" si="12">SUM(F193:F206)</f>
        <v>6.8500000000000005</v>
      </c>
      <c r="G207" s="176">
        <f t="shared" si="12"/>
        <v>5.01</v>
      </c>
      <c r="H207" s="176">
        <f t="shared" si="12"/>
        <v>63.55</v>
      </c>
      <c r="I207" s="176">
        <f t="shared" si="12"/>
        <v>408.73</v>
      </c>
      <c r="J207" s="176">
        <f t="shared" si="12"/>
        <v>0.1275</v>
      </c>
      <c r="K207" s="176">
        <f t="shared" si="12"/>
        <v>13.08</v>
      </c>
      <c r="L207" s="176">
        <f t="shared" si="12"/>
        <v>20</v>
      </c>
      <c r="M207" s="176">
        <f t="shared" si="12"/>
        <v>0.69</v>
      </c>
      <c r="N207" s="176">
        <f t="shared" si="12"/>
        <v>43.43</v>
      </c>
      <c r="O207" s="176">
        <f t="shared" si="12"/>
        <v>136.92000000000002</v>
      </c>
      <c r="P207" s="176">
        <f t="shared" si="12"/>
        <v>51.78</v>
      </c>
      <c r="Q207" s="176">
        <f t="shared" si="12"/>
        <v>5.15</v>
      </c>
      <c r="R207" s="176">
        <f t="shared" si="12"/>
        <v>40.11</v>
      </c>
    </row>
    <row r="208" spans="1:18" ht="15">
      <c r="A208" s="8" t="s">
        <v>40</v>
      </c>
      <c r="B208" s="9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7"/>
    </row>
    <row r="209" spans="1:18" ht="38.25">
      <c r="A209" s="23" t="s">
        <v>132</v>
      </c>
      <c r="B209" s="17" t="s">
        <v>133</v>
      </c>
      <c r="C209" s="145" t="s">
        <v>43</v>
      </c>
      <c r="D209" s="145"/>
      <c r="E209" s="145"/>
      <c r="F209" s="148">
        <v>3.54</v>
      </c>
      <c r="G209" s="148">
        <v>5.0999999999999996</v>
      </c>
      <c r="H209" s="148">
        <v>14.53</v>
      </c>
      <c r="I209" s="148">
        <v>168.25</v>
      </c>
      <c r="J209" s="148">
        <v>0.09</v>
      </c>
      <c r="K209" s="148">
        <v>6.29</v>
      </c>
      <c r="L209" s="148">
        <v>0</v>
      </c>
      <c r="M209" s="148">
        <v>2.44</v>
      </c>
      <c r="N209" s="148">
        <v>50.25</v>
      </c>
      <c r="O209" s="150">
        <v>97.93</v>
      </c>
      <c r="P209" s="147">
        <v>34.5</v>
      </c>
      <c r="Q209" s="147">
        <v>1.71</v>
      </c>
      <c r="R209" s="145">
        <v>12.96</v>
      </c>
    </row>
    <row r="210" spans="1:18">
      <c r="A210" s="23"/>
      <c r="B210" s="23" t="s">
        <v>44</v>
      </c>
      <c r="C210" s="145"/>
      <c r="D210" s="145"/>
      <c r="E210" s="145"/>
      <c r="F210" s="197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1:18">
      <c r="A211" s="23"/>
      <c r="B211" s="26" t="s">
        <v>55</v>
      </c>
      <c r="C211" s="145"/>
      <c r="D211" s="145">
        <v>50</v>
      </c>
      <c r="E211" s="145">
        <v>40</v>
      </c>
      <c r="F211" s="197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1:18">
      <c r="A212" s="23"/>
      <c r="B212" s="26" t="s">
        <v>56</v>
      </c>
      <c r="C212" s="145"/>
      <c r="D212" s="145">
        <v>53.3</v>
      </c>
      <c r="E212" s="145">
        <v>40</v>
      </c>
      <c r="F212" s="197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1:18">
      <c r="A213" s="23"/>
      <c r="B213" s="23" t="s">
        <v>49</v>
      </c>
      <c r="C213" s="145"/>
      <c r="D213" s="145"/>
      <c r="E213" s="145"/>
      <c r="F213" s="197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1:18">
      <c r="A214" s="10"/>
      <c r="B214" s="26" t="s">
        <v>50</v>
      </c>
      <c r="C214" s="140"/>
      <c r="D214" s="123">
        <v>33.299999999999997</v>
      </c>
      <c r="E214" s="114">
        <v>25</v>
      </c>
      <c r="F214" s="152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</row>
    <row r="215" spans="1:18">
      <c r="A215" s="10"/>
      <c r="B215" s="27" t="s">
        <v>51</v>
      </c>
      <c r="C215" s="140"/>
      <c r="D215" s="122">
        <v>35.700000000000003</v>
      </c>
      <c r="E215" s="125">
        <v>25</v>
      </c>
      <c r="F215" s="152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</row>
    <row r="216" spans="1:18">
      <c r="A216" s="10"/>
      <c r="B216" s="27" t="s">
        <v>52</v>
      </c>
      <c r="C216" s="140"/>
      <c r="D216" s="126">
        <v>38.5</v>
      </c>
      <c r="E216" s="127">
        <v>25</v>
      </c>
      <c r="F216" s="152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</row>
    <row r="217" spans="1:18">
      <c r="A217" s="10"/>
      <c r="B217" s="27" t="s">
        <v>53</v>
      </c>
      <c r="C217" s="140"/>
      <c r="D217" s="123">
        <v>41.7</v>
      </c>
      <c r="E217" s="114">
        <v>25</v>
      </c>
      <c r="F217" s="152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</row>
    <row r="218" spans="1:18">
      <c r="A218" s="10"/>
      <c r="B218" s="23" t="s">
        <v>134</v>
      </c>
      <c r="C218" s="145"/>
      <c r="D218" s="145">
        <v>10</v>
      </c>
      <c r="E218" s="145">
        <v>10</v>
      </c>
      <c r="F218" s="152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</row>
    <row r="219" spans="1:18">
      <c r="A219" s="10"/>
      <c r="B219" s="23" t="s">
        <v>54</v>
      </c>
      <c r="C219" s="145"/>
      <c r="D219" s="145"/>
      <c r="E219" s="145"/>
      <c r="F219" s="152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</row>
    <row r="220" spans="1:18">
      <c r="A220" s="10"/>
      <c r="B220" s="26" t="s">
        <v>55</v>
      </c>
      <c r="C220" s="140"/>
      <c r="D220" s="96">
        <v>12.5</v>
      </c>
      <c r="E220" s="97">
        <v>10</v>
      </c>
      <c r="F220" s="152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</row>
    <row r="221" spans="1:18">
      <c r="A221" s="10"/>
      <c r="B221" s="26" t="s">
        <v>56</v>
      </c>
      <c r="C221" s="140"/>
      <c r="D221" s="98">
        <v>13.3</v>
      </c>
      <c r="E221" s="99">
        <v>10</v>
      </c>
      <c r="F221" s="152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</row>
    <row r="222" spans="1:18">
      <c r="A222" s="10"/>
      <c r="B222" s="25" t="s">
        <v>135</v>
      </c>
      <c r="C222" s="145"/>
      <c r="D222" s="145">
        <v>3.25</v>
      </c>
      <c r="E222" s="145">
        <v>3</v>
      </c>
      <c r="F222" s="152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</row>
    <row r="223" spans="1:18">
      <c r="A223" s="10"/>
      <c r="B223" s="23" t="s">
        <v>57</v>
      </c>
      <c r="C223" s="145"/>
      <c r="D223" s="145">
        <v>12</v>
      </c>
      <c r="E223" s="145">
        <v>10</v>
      </c>
      <c r="F223" s="152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</row>
    <row r="224" spans="1:18">
      <c r="A224" s="10"/>
      <c r="B224" s="23" t="s">
        <v>136</v>
      </c>
      <c r="C224" s="145"/>
      <c r="D224" s="145">
        <v>7.5</v>
      </c>
      <c r="E224" s="145">
        <v>7.5</v>
      </c>
      <c r="F224" s="152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</row>
    <row r="225" spans="1:18">
      <c r="A225" s="10"/>
      <c r="B225" s="23" t="s">
        <v>59</v>
      </c>
      <c r="C225" s="145"/>
      <c r="D225" s="145">
        <v>5</v>
      </c>
      <c r="E225" s="145">
        <v>5</v>
      </c>
      <c r="F225" s="152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</row>
    <row r="226" spans="1:18">
      <c r="A226" s="10"/>
      <c r="B226" s="23" t="s">
        <v>137</v>
      </c>
      <c r="C226" s="159"/>
      <c r="D226" s="145">
        <v>1</v>
      </c>
      <c r="E226" s="145">
        <v>0.75</v>
      </c>
      <c r="F226" s="152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</row>
    <row r="227" spans="1:18">
      <c r="A227" s="10"/>
      <c r="B227" s="23" t="s">
        <v>38</v>
      </c>
      <c r="C227" s="159"/>
      <c r="D227" s="145">
        <v>1.5</v>
      </c>
      <c r="E227" s="145">
        <v>1.5</v>
      </c>
      <c r="F227" s="152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</row>
    <row r="228" spans="1:18">
      <c r="A228" s="10"/>
      <c r="B228" s="23" t="s">
        <v>77</v>
      </c>
      <c r="C228" s="159"/>
      <c r="D228" s="145">
        <v>0.125</v>
      </c>
      <c r="E228" s="145">
        <v>0.125</v>
      </c>
      <c r="F228" s="152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</row>
    <row r="229" spans="1:18">
      <c r="A229" s="10"/>
      <c r="B229" s="23" t="s">
        <v>37</v>
      </c>
      <c r="C229" s="159"/>
      <c r="D229" s="145">
        <v>200</v>
      </c>
      <c r="E229" s="145">
        <v>200</v>
      </c>
      <c r="F229" s="152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</row>
    <row r="230" spans="1:18">
      <c r="A230" s="10"/>
      <c r="B230" s="23" t="s">
        <v>26</v>
      </c>
      <c r="C230" s="159"/>
      <c r="D230" s="145">
        <v>2.5</v>
      </c>
      <c r="E230" s="145">
        <v>2.5</v>
      </c>
      <c r="F230" s="152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</row>
    <row r="231" spans="1:18">
      <c r="A231" s="10"/>
      <c r="B231" s="23" t="s">
        <v>61</v>
      </c>
      <c r="C231" s="159"/>
      <c r="D231" s="145">
        <v>5</v>
      </c>
      <c r="E231" s="145">
        <v>5</v>
      </c>
      <c r="F231" s="152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</row>
    <row r="232" spans="1:18" ht="25.5">
      <c r="A232" s="10" t="s">
        <v>138</v>
      </c>
      <c r="B232" s="15" t="s">
        <v>139</v>
      </c>
      <c r="C232" s="140" t="s">
        <v>140</v>
      </c>
      <c r="D232" s="140"/>
      <c r="E232" s="140"/>
      <c r="F232" s="148">
        <v>12.8</v>
      </c>
      <c r="G232" s="148">
        <v>11.8</v>
      </c>
      <c r="H232" s="148">
        <v>18.2</v>
      </c>
      <c r="I232" s="148">
        <v>230</v>
      </c>
      <c r="J232" s="148">
        <v>0.2</v>
      </c>
      <c r="K232" s="148">
        <v>0.3</v>
      </c>
      <c r="L232" s="148">
        <v>10</v>
      </c>
      <c r="M232" s="148">
        <v>4.88</v>
      </c>
      <c r="N232" s="148">
        <v>52.75</v>
      </c>
      <c r="O232" s="147">
        <v>341.75</v>
      </c>
      <c r="P232" s="147">
        <v>59.75</v>
      </c>
      <c r="Q232" s="147">
        <v>1.78</v>
      </c>
      <c r="R232" s="140">
        <v>41.66</v>
      </c>
    </row>
    <row r="233" spans="1:18" ht="25.5">
      <c r="A233" s="10"/>
      <c r="B233" s="10" t="s">
        <v>81</v>
      </c>
      <c r="C233" s="140"/>
      <c r="D233" s="140">
        <v>90</v>
      </c>
      <c r="E233" s="140">
        <v>66</v>
      </c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</row>
    <row r="234" spans="1:18">
      <c r="A234" s="10"/>
      <c r="B234" s="10" t="s">
        <v>120</v>
      </c>
      <c r="C234" s="140"/>
      <c r="D234" s="140">
        <v>14</v>
      </c>
      <c r="E234" s="140">
        <v>14</v>
      </c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</row>
    <row r="235" spans="1:18">
      <c r="A235" s="10"/>
      <c r="B235" s="10" t="s">
        <v>37</v>
      </c>
      <c r="C235" s="140"/>
      <c r="D235" s="140">
        <v>20</v>
      </c>
      <c r="E235" s="140">
        <v>20</v>
      </c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</row>
    <row r="236" spans="1:18">
      <c r="A236" s="10"/>
      <c r="B236" s="10" t="s">
        <v>57</v>
      </c>
      <c r="C236" s="140"/>
      <c r="D236" s="140">
        <v>18</v>
      </c>
      <c r="E236" s="140">
        <v>14</v>
      </c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</row>
    <row r="237" spans="1:18">
      <c r="A237" s="10"/>
      <c r="B237" s="10" t="s">
        <v>67</v>
      </c>
      <c r="C237" s="140"/>
      <c r="D237" s="140">
        <v>8</v>
      </c>
      <c r="E237" s="140">
        <v>8</v>
      </c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</row>
    <row r="238" spans="1:18">
      <c r="A238" s="10"/>
      <c r="B238" s="10" t="s">
        <v>122</v>
      </c>
      <c r="C238" s="140"/>
      <c r="D238" s="140"/>
      <c r="E238" s="140">
        <v>118</v>
      </c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</row>
    <row r="239" spans="1:18">
      <c r="A239" s="10"/>
      <c r="B239" s="10" t="s">
        <v>59</v>
      </c>
      <c r="C239" s="140"/>
      <c r="D239" s="140">
        <v>10</v>
      </c>
      <c r="E239" s="140">
        <v>10</v>
      </c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</row>
    <row r="240" spans="1:18" ht="25.5">
      <c r="A240" s="10"/>
      <c r="B240" s="10" t="s">
        <v>141</v>
      </c>
      <c r="C240" s="140"/>
      <c r="D240" s="140"/>
      <c r="E240" s="140">
        <v>100</v>
      </c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</row>
    <row r="241" spans="1:18">
      <c r="A241" s="10"/>
      <c r="B241" s="10" t="s">
        <v>142</v>
      </c>
      <c r="C241" s="140"/>
      <c r="D241" s="140"/>
      <c r="E241" s="140">
        <v>60</v>
      </c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</row>
    <row r="242" spans="1:18">
      <c r="A242" s="10"/>
      <c r="B242" s="10" t="s">
        <v>61</v>
      </c>
      <c r="C242" s="140"/>
      <c r="D242" s="140">
        <v>15</v>
      </c>
      <c r="E242" s="140">
        <v>15</v>
      </c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</row>
    <row r="243" spans="1:18">
      <c r="A243" s="10"/>
      <c r="B243" s="10" t="s">
        <v>67</v>
      </c>
      <c r="C243" s="140"/>
      <c r="D243" s="140">
        <v>4.5</v>
      </c>
      <c r="E243" s="140">
        <v>4.5</v>
      </c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</row>
    <row r="244" spans="1:18">
      <c r="A244" s="10"/>
      <c r="B244" s="10" t="s">
        <v>37</v>
      </c>
      <c r="C244" s="140"/>
      <c r="D244" s="140">
        <v>45</v>
      </c>
      <c r="E244" s="140">
        <v>45</v>
      </c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</row>
    <row r="245" spans="1:18">
      <c r="A245" s="10"/>
      <c r="B245" s="10" t="s">
        <v>143</v>
      </c>
      <c r="C245" s="140"/>
      <c r="D245" s="140">
        <v>6</v>
      </c>
      <c r="E245" s="140">
        <v>6</v>
      </c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</row>
    <row r="246" spans="1:18">
      <c r="A246" s="10"/>
      <c r="B246" s="10" t="s">
        <v>26</v>
      </c>
      <c r="C246" s="140"/>
      <c r="D246" s="140">
        <v>2</v>
      </c>
      <c r="E246" s="140">
        <v>2</v>
      </c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</row>
    <row r="247" spans="1:18" ht="25.5">
      <c r="A247" s="10" t="s">
        <v>144</v>
      </c>
      <c r="B247" s="15" t="s">
        <v>145</v>
      </c>
      <c r="C247" s="140" t="s">
        <v>71</v>
      </c>
      <c r="D247" s="140"/>
      <c r="E247" s="140"/>
      <c r="F247" s="148">
        <v>4.5</v>
      </c>
      <c r="G247" s="148">
        <v>5</v>
      </c>
      <c r="H247" s="148">
        <v>28.9</v>
      </c>
      <c r="I247" s="148">
        <v>220.2</v>
      </c>
      <c r="J247" s="148">
        <v>0.192</v>
      </c>
      <c r="K247" s="148">
        <v>26.38</v>
      </c>
      <c r="L247" s="148">
        <v>24</v>
      </c>
      <c r="M247" s="148">
        <v>0.25</v>
      </c>
      <c r="N247" s="148">
        <v>19.440000000000001</v>
      </c>
      <c r="O247" s="148">
        <v>100.2</v>
      </c>
      <c r="P247" s="148">
        <v>36.840000000000003</v>
      </c>
      <c r="Q247" s="148">
        <v>1.63</v>
      </c>
      <c r="R247" s="140">
        <v>19.55</v>
      </c>
    </row>
    <row r="248" spans="1:18">
      <c r="A248" s="10"/>
      <c r="B248" s="10" t="s">
        <v>49</v>
      </c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</row>
    <row r="249" spans="1:18">
      <c r="A249" s="10"/>
      <c r="B249" s="27" t="s">
        <v>50</v>
      </c>
      <c r="C249" s="140"/>
      <c r="D249" s="140">
        <v>240</v>
      </c>
      <c r="E249" s="140">
        <v>180</v>
      </c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</row>
    <row r="250" spans="1:18">
      <c r="A250" s="10"/>
      <c r="B250" s="27" t="s">
        <v>51</v>
      </c>
      <c r="C250" s="140"/>
      <c r="D250" s="140">
        <v>257</v>
      </c>
      <c r="E250" s="140">
        <v>180</v>
      </c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</row>
    <row r="251" spans="1:18">
      <c r="A251" s="10"/>
      <c r="B251" s="27" t="s">
        <v>52</v>
      </c>
      <c r="C251" s="140"/>
      <c r="D251" s="140">
        <v>277</v>
      </c>
      <c r="E251" s="140">
        <v>180</v>
      </c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</row>
    <row r="252" spans="1:18">
      <c r="A252" s="10"/>
      <c r="B252" s="26" t="s">
        <v>53</v>
      </c>
      <c r="C252" s="140"/>
      <c r="D252" s="140">
        <v>300</v>
      </c>
      <c r="E252" s="140">
        <v>180</v>
      </c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</row>
    <row r="253" spans="1:18" ht="25.5">
      <c r="A253" s="10"/>
      <c r="B253" s="25" t="s">
        <v>146</v>
      </c>
      <c r="C253" s="140"/>
      <c r="D253" s="140"/>
      <c r="E253" s="140">
        <v>174.5</v>
      </c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</row>
    <row r="254" spans="1:18">
      <c r="A254" s="10"/>
      <c r="B254" s="13" t="s">
        <v>24</v>
      </c>
      <c r="C254" s="140"/>
      <c r="D254" s="140">
        <v>5</v>
      </c>
      <c r="E254" s="140">
        <v>5</v>
      </c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</row>
    <row r="255" spans="1:18">
      <c r="A255" s="10"/>
      <c r="B255" s="13" t="s">
        <v>26</v>
      </c>
      <c r="C255" s="140"/>
      <c r="D255" s="140">
        <v>1.7</v>
      </c>
      <c r="E255" s="140">
        <v>1.7</v>
      </c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</row>
    <row r="256" spans="1:18">
      <c r="A256" s="12"/>
      <c r="B256" s="15" t="s">
        <v>30</v>
      </c>
      <c r="C256" s="144">
        <v>25</v>
      </c>
      <c r="D256" s="144">
        <v>25</v>
      </c>
      <c r="E256" s="140">
        <v>25</v>
      </c>
      <c r="F256" s="148">
        <v>1.98</v>
      </c>
      <c r="G256" s="148">
        <v>0.25</v>
      </c>
      <c r="H256" s="148">
        <v>12.08</v>
      </c>
      <c r="I256" s="148">
        <v>58.75</v>
      </c>
      <c r="J256" s="148">
        <v>0.04</v>
      </c>
      <c r="K256" s="148">
        <v>0</v>
      </c>
      <c r="L256" s="148">
        <v>0</v>
      </c>
      <c r="M256" s="148">
        <v>0.33</v>
      </c>
      <c r="N256" s="148">
        <v>5.75</v>
      </c>
      <c r="O256" s="148">
        <v>21.75</v>
      </c>
      <c r="P256" s="148">
        <v>8.25</v>
      </c>
      <c r="Q256" s="148">
        <v>0.5</v>
      </c>
      <c r="R256" s="145">
        <v>1.66</v>
      </c>
    </row>
    <row r="257" spans="1:18" ht="25.5">
      <c r="A257" s="16"/>
      <c r="B257" s="15" t="s">
        <v>73</v>
      </c>
      <c r="C257" s="140">
        <v>25</v>
      </c>
      <c r="D257" s="144">
        <v>25</v>
      </c>
      <c r="E257" s="140">
        <v>25</v>
      </c>
      <c r="F257" s="148">
        <v>1.65</v>
      </c>
      <c r="G257" s="148">
        <v>0.3</v>
      </c>
      <c r="H257" s="148">
        <v>8.35</v>
      </c>
      <c r="I257" s="148">
        <v>43.5</v>
      </c>
      <c r="J257" s="148">
        <v>0.04</v>
      </c>
      <c r="K257" s="148">
        <v>0</v>
      </c>
      <c r="L257" s="148">
        <v>0</v>
      </c>
      <c r="M257" s="148">
        <v>0.35</v>
      </c>
      <c r="N257" s="148">
        <v>8.75</v>
      </c>
      <c r="O257" s="148">
        <v>39.5</v>
      </c>
      <c r="P257" s="148">
        <v>11.75</v>
      </c>
      <c r="Q257" s="148">
        <v>0.98</v>
      </c>
      <c r="R257" s="140">
        <v>1.6</v>
      </c>
    </row>
    <row r="258" spans="1:18" ht="25.5">
      <c r="A258" s="16" t="s">
        <v>100</v>
      </c>
      <c r="B258" s="15" t="s">
        <v>101</v>
      </c>
      <c r="C258" s="144">
        <v>200</v>
      </c>
      <c r="D258" s="151"/>
      <c r="E258" s="140"/>
      <c r="F258" s="148">
        <v>0.16</v>
      </c>
      <c r="G258" s="148">
        <v>0</v>
      </c>
      <c r="H258" s="148">
        <v>29</v>
      </c>
      <c r="I258" s="148">
        <v>146.6</v>
      </c>
      <c r="J258" s="148">
        <v>0</v>
      </c>
      <c r="K258" s="148">
        <v>0.1</v>
      </c>
      <c r="L258" s="148">
        <v>1E-3</v>
      </c>
      <c r="M258" s="148">
        <v>0</v>
      </c>
      <c r="N258" s="148">
        <v>5.25</v>
      </c>
      <c r="O258" s="148">
        <v>8.24</v>
      </c>
      <c r="P258" s="148">
        <v>4.4000000000000004</v>
      </c>
      <c r="Q258" s="148">
        <v>0.87</v>
      </c>
      <c r="R258" s="140">
        <v>7.36</v>
      </c>
    </row>
    <row r="259" spans="1:18">
      <c r="A259" s="16"/>
      <c r="B259" s="10" t="s">
        <v>102</v>
      </c>
      <c r="C259" s="151"/>
      <c r="D259" s="144">
        <v>45.3</v>
      </c>
      <c r="E259" s="140">
        <v>40</v>
      </c>
      <c r="F259" s="152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</row>
    <row r="260" spans="1:18">
      <c r="A260" s="16"/>
      <c r="B260" s="13" t="s">
        <v>147</v>
      </c>
      <c r="C260" s="151"/>
      <c r="D260" s="144">
        <v>24</v>
      </c>
      <c r="E260" s="140">
        <v>24</v>
      </c>
      <c r="F260" s="152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</row>
    <row r="261" spans="1:18">
      <c r="A261" s="16"/>
      <c r="B261" s="13" t="s">
        <v>148</v>
      </c>
      <c r="C261" s="151"/>
      <c r="D261" s="144">
        <v>0.2</v>
      </c>
      <c r="E261" s="140">
        <v>0.2</v>
      </c>
      <c r="F261" s="152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</row>
    <row r="262" spans="1:18">
      <c r="A262" s="16"/>
      <c r="B262" s="10" t="s">
        <v>149</v>
      </c>
      <c r="C262" s="151"/>
      <c r="D262" s="144">
        <v>172</v>
      </c>
      <c r="E262" s="140">
        <v>172</v>
      </c>
      <c r="F262" s="152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</row>
    <row r="263" spans="1:18">
      <c r="A263" s="21"/>
      <c r="B263" s="36" t="s">
        <v>78</v>
      </c>
      <c r="C263" s="154"/>
      <c r="D263" s="154"/>
      <c r="E263" s="154"/>
      <c r="F263" s="154">
        <f t="shared" ref="F263:R263" si="13">SUM(F209:F262)</f>
        <v>24.63</v>
      </c>
      <c r="G263" s="154">
        <f t="shared" si="13"/>
        <v>22.45</v>
      </c>
      <c r="H263" s="154">
        <f t="shared" si="13"/>
        <v>111.05999999999999</v>
      </c>
      <c r="I263" s="154">
        <f t="shared" si="13"/>
        <v>867.30000000000007</v>
      </c>
      <c r="J263" s="154">
        <f t="shared" si="13"/>
        <v>0.56200000000000006</v>
      </c>
      <c r="K263" s="154">
        <f t="shared" si="13"/>
        <v>33.07</v>
      </c>
      <c r="L263" s="155">
        <f t="shared" si="13"/>
        <v>34.000999999999998</v>
      </c>
      <c r="M263" s="154">
        <f t="shared" si="13"/>
        <v>8.25</v>
      </c>
      <c r="N263" s="154">
        <f t="shared" si="13"/>
        <v>142.19</v>
      </c>
      <c r="O263" s="154">
        <f t="shared" si="13"/>
        <v>609.37</v>
      </c>
      <c r="P263" s="154">
        <f t="shared" si="13"/>
        <v>155.49</v>
      </c>
      <c r="Q263" s="154">
        <f t="shared" si="13"/>
        <v>7.47</v>
      </c>
      <c r="R263" s="154">
        <f t="shared" si="13"/>
        <v>84.789999999999992</v>
      </c>
    </row>
    <row r="264" spans="1:18">
      <c r="A264" s="31"/>
      <c r="B264" s="39" t="s">
        <v>150</v>
      </c>
      <c r="C264" s="171"/>
      <c r="D264" s="171"/>
      <c r="E264" s="171"/>
      <c r="F264" s="171">
        <f>SUM(F263,F207)</f>
        <v>31.48</v>
      </c>
      <c r="G264" s="171">
        <f>SUM(G263,G207)</f>
        <v>27.46</v>
      </c>
      <c r="H264" s="171">
        <f>SUM(H263,H207)</f>
        <v>174.60999999999999</v>
      </c>
      <c r="I264" s="171">
        <f>SUM(I263,I207)</f>
        <v>1276.0300000000002</v>
      </c>
      <c r="J264" s="172">
        <f t="shared" ref="J264:Q264" si="14">SUM(J263,J207)</f>
        <v>0.6895</v>
      </c>
      <c r="K264" s="172">
        <f t="shared" si="14"/>
        <v>46.15</v>
      </c>
      <c r="L264" s="172">
        <f t="shared" si="14"/>
        <v>54.000999999999998</v>
      </c>
      <c r="M264" s="172">
        <f t="shared" si="14"/>
        <v>8.94</v>
      </c>
      <c r="N264" s="172">
        <f t="shared" si="14"/>
        <v>185.62</v>
      </c>
      <c r="O264" s="172">
        <f t="shared" si="14"/>
        <v>746.29</v>
      </c>
      <c r="P264" s="172">
        <f t="shared" si="14"/>
        <v>207.27</v>
      </c>
      <c r="Q264" s="172">
        <f t="shared" si="14"/>
        <v>12.620000000000001</v>
      </c>
      <c r="R264" s="171">
        <f>SUM(R263,R207)</f>
        <v>124.89999999999999</v>
      </c>
    </row>
    <row r="265" spans="1:18">
      <c r="A265" s="14" t="s">
        <v>151</v>
      </c>
      <c r="B265" s="14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</row>
    <row r="266" spans="1:18" ht="15">
      <c r="A266" s="8" t="s">
        <v>18</v>
      </c>
      <c r="B266" s="9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7"/>
    </row>
    <row r="267" spans="1:18" ht="25.5">
      <c r="A267" s="10" t="s">
        <v>152</v>
      </c>
      <c r="B267" s="11" t="s">
        <v>153</v>
      </c>
      <c r="C267" s="140">
        <v>100</v>
      </c>
      <c r="D267" s="140"/>
      <c r="E267" s="140"/>
      <c r="F267" s="148">
        <v>15.3</v>
      </c>
      <c r="G267" s="148">
        <v>11</v>
      </c>
      <c r="H267" s="148">
        <v>13.3</v>
      </c>
      <c r="I267" s="148">
        <v>263</v>
      </c>
      <c r="J267" s="148">
        <v>0.14000000000000001</v>
      </c>
      <c r="K267" s="148">
        <v>0</v>
      </c>
      <c r="L267" s="148">
        <v>30</v>
      </c>
      <c r="M267" s="141">
        <v>1.4</v>
      </c>
      <c r="N267" s="148">
        <v>50</v>
      </c>
      <c r="O267" s="147">
        <v>136</v>
      </c>
      <c r="P267" s="150">
        <v>21</v>
      </c>
      <c r="Q267" s="147">
        <v>2.0699999999999998</v>
      </c>
      <c r="R267" s="140">
        <v>50.68</v>
      </c>
    </row>
    <row r="268" spans="1:18">
      <c r="A268" s="10"/>
      <c r="B268" s="13" t="s">
        <v>119</v>
      </c>
      <c r="C268" s="140"/>
      <c r="D268" s="114">
        <v>41.7</v>
      </c>
      <c r="E268" s="114">
        <v>40</v>
      </c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</row>
    <row r="269" spans="1:18">
      <c r="A269" s="10"/>
      <c r="B269" s="10" t="s">
        <v>154</v>
      </c>
      <c r="C269" s="140"/>
      <c r="D269" s="114">
        <v>64</v>
      </c>
      <c r="E269" s="114">
        <v>38</v>
      </c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</row>
    <row r="270" spans="1:18">
      <c r="A270" s="10"/>
      <c r="B270" s="10" t="s">
        <v>155</v>
      </c>
      <c r="C270" s="140"/>
      <c r="D270" s="114">
        <v>20</v>
      </c>
      <c r="E270" s="114">
        <v>20</v>
      </c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</row>
    <row r="271" spans="1:18">
      <c r="A271" s="10"/>
      <c r="B271" s="10" t="s">
        <v>30</v>
      </c>
      <c r="C271" s="140"/>
      <c r="D271" s="114">
        <v>17</v>
      </c>
      <c r="E271" s="114">
        <v>17</v>
      </c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</row>
    <row r="272" spans="1:18" ht="25.5">
      <c r="A272" s="10"/>
      <c r="B272" s="10" t="s">
        <v>96</v>
      </c>
      <c r="C272" s="140"/>
      <c r="D272" s="114">
        <v>10</v>
      </c>
      <c r="E272" s="114">
        <v>10</v>
      </c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</row>
    <row r="273" spans="1:18">
      <c r="A273" s="10"/>
      <c r="B273" s="10" t="s">
        <v>59</v>
      </c>
      <c r="C273" s="140"/>
      <c r="D273" s="114">
        <v>4</v>
      </c>
      <c r="E273" s="114">
        <v>4</v>
      </c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</row>
    <row r="274" spans="1:18">
      <c r="A274" s="10"/>
      <c r="B274" s="10" t="s">
        <v>26</v>
      </c>
      <c r="C274" s="140"/>
      <c r="D274" s="114">
        <v>0.4</v>
      </c>
      <c r="E274" s="114">
        <v>0.4</v>
      </c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</row>
    <row r="275" spans="1:18">
      <c r="A275" s="10"/>
      <c r="B275" s="10" t="s">
        <v>156</v>
      </c>
      <c r="C275" s="140"/>
      <c r="D275" s="114"/>
      <c r="E275" s="114">
        <v>125</v>
      </c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40"/>
    </row>
    <row r="276" spans="1:18" ht="25.5">
      <c r="A276" s="74" t="s">
        <v>230</v>
      </c>
      <c r="B276" s="75" t="s">
        <v>231</v>
      </c>
      <c r="C276" s="180">
        <v>50</v>
      </c>
      <c r="D276" s="181"/>
      <c r="E276" s="182"/>
      <c r="F276" s="148">
        <v>0.9</v>
      </c>
      <c r="G276" s="148">
        <v>2.6</v>
      </c>
      <c r="H276" s="148">
        <v>3.83</v>
      </c>
      <c r="I276" s="148">
        <v>42.5</v>
      </c>
      <c r="J276" s="148">
        <v>0.08</v>
      </c>
      <c r="K276" s="148">
        <v>0</v>
      </c>
      <c r="L276" s="148">
        <v>0</v>
      </c>
      <c r="M276" s="141">
        <v>0.12</v>
      </c>
      <c r="N276" s="148">
        <v>15</v>
      </c>
      <c r="O276" s="148">
        <v>12</v>
      </c>
      <c r="P276" s="148">
        <v>9</v>
      </c>
      <c r="Q276" s="148">
        <v>2.6</v>
      </c>
      <c r="R276" s="140">
        <v>5.32</v>
      </c>
    </row>
    <row r="277" spans="1:18">
      <c r="A277" s="79"/>
      <c r="B277" s="80" t="s">
        <v>232</v>
      </c>
      <c r="C277" s="183"/>
      <c r="D277" s="184">
        <v>12.5</v>
      </c>
      <c r="E277" s="185">
        <v>12.5</v>
      </c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</row>
    <row r="278" spans="1:18">
      <c r="A278" s="79"/>
      <c r="B278" s="80" t="s">
        <v>233</v>
      </c>
      <c r="C278" s="183"/>
      <c r="D278" s="184">
        <v>3.75</v>
      </c>
      <c r="E278" s="185">
        <v>3.75</v>
      </c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</row>
    <row r="279" spans="1:18">
      <c r="A279" s="79"/>
      <c r="B279" s="80" t="s">
        <v>234</v>
      </c>
      <c r="C279" s="183"/>
      <c r="D279" s="184">
        <v>37.5</v>
      </c>
      <c r="E279" s="184">
        <v>37.5</v>
      </c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</row>
    <row r="280" spans="1:18">
      <c r="A280" s="79"/>
      <c r="B280" s="84" t="s">
        <v>143</v>
      </c>
      <c r="C280" s="183"/>
      <c r="D280" s="184">
        <v>5</v>
      </c>
      <c r="E280" s="184">
        <v>5</v>
      </c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</row>
    <row r="281" spans="1:18">
      <c r="A281" s="79"/>
      <c r="B281" s="85" t="s">
        <v>26</v>
      </c>
      <c r="C281" s="183"/>
      <c r="D281" s="184">
        <v>0.4</v>
      </c>
      <c r="E281" s="185">
        <v>0.4</v>
      </c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</row>
    <row r="282" spans="1:18" ht="38.25">
      <c r="A282" s="10" t="s">
        <v>97</v>
      </c>
      <c r="B282" s="15" t="s">
        <v>98</v>
      </c>
      <c r="C282" s="140" t="s">
        <v>71</v>
      </c>
      <c r="D282" s="140"/>
      <c r="E282" s="140"/>
      <c r="F282" s="198">
        <v>10.63</v>
      </c>
      <c r="G282" s="198">
        <v>7.18</v>
      </c>
      <c r="H282" s="198">
        <v>47.77</v>
      </c>
      <c r="I282" s="199">
        <v>316</v>
      </c>
      <c r="J282" s="198">
        <v>0.3</v>
      </c>
      <c r="K282" s="198">
        <v>0</v>
      </c>
      <c r="L282" s="200">
        <v>24</v>
      </c>
      <c r="M282" s="198">
        <v>0.75</v>
      </c>
      <c r="N282" s="198">
        <v>19.079999999999998</v>
      </c>
      <c r="O282" s="201">
        <v>252.12</v>
      </c>
      <c r="P282" s="202">
        <v>168</v>
      </c>
      <c r="Q282" s="203">
        <v>5.76</v>
      </c>
      <c r="R282" s="140">
        <v>10.92</v>
      </c>
    </row>
    <row r="283" spans="1:18">
      <c r="A283" s="10"/>
      <c r="B283" s="10" t="s">
        <v>99</v>
      </c>
      <c r="C283" s="140"/>
      <c r="D283" s="114">
        <v>85.2</v>
      </c>
      <c r="E283" s="114">
        <v>85.2</v>
      </c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</row>
    <row r="284" spans="1:18">
      <c r="A284" s="10"/>
      <c r="B284" s="10" t="s">
        <v>26</v>
      </c>
      <c r="C284" s="140"/>
      <c r="D284" s="114">
        <v>1.5</v>
      </c>
      <c r="E284" s="114">
        <v>1.5</v>
      </c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</row>
    <row r="285" spans="1:18">
      <c r="A285" s="10"/>
      <c r="B285" s="10" t="s">
        <v>24</v>
      </c>
      <c r="C285" s="140"/>
      <c r="D285" s="140">
        <v>5</v>
      </c>
      <c r="E285" s="140">
        <v>5</v>
      </c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</row>
    <row r="286" spans="1:18">
      <c r="A286" s="12"/>
      <c r="B286" s="15" t="s">
        <v>30</v>
      </c>
      <c r="C286" s="140">
        <v>30</v>
      </c>
      <c r="D286" s="144">
        <v>30</v>
      </c>
      <c r="E286" s="140">
        <v>30</v>
      </c>
      <c r="F286" s="148">
        <v>2.37</v>
      </c>
      <c r="G286" s="148">
        <v>0.3</v>
      </c>
      <c r="H286" s="148">
        <v>14.49</v>
      </c>
      <c r="I286" s="148">
        <v>70.5</v>
      </c>
      <c r="J286" s="148">
        <v>4.8000000000000001E-2</v>
      </c>
      <c r="K286" s="148">
        <v>0</v>
      </c>
      <c r="L286" s="148">
        <v>0</v>
      </c>
      <c r="M286" s="148">
        <v>0.39</v>
      </c>
      <c r="N286" s="148">
        <v>6.9</v>
      </c>
      <c r="O286" s="148">
        <v>26.1</v>
      </c>
      <c r="P286" s="148">
        <v>9.9</v>
      </c>
      <c r="Q286" s="148">
        <v>0.6</v>
      </c>
      <c r="R286" s="140">
        <v>2</v>
      </c>
    </row>
    <row r="287" spans="1:18">
      <c r="A287" s="24" t="s">
        <v>33</v>
      </c>
      <c r="B287" s="15" t="s">
        <v>34</v>
      </c>
      <c r="C287" s="158" t="s">
        <v>35</v>
      </c>
      <c r="D287" s="204"/>
      <c r="E287" s="158"/>
      <c r="F287" s="148">
        <v>0.13</v>
      </c>
      <c r="G287" s="148">
        <v>0.02</v>
      </c>
      <c r="H287" s="148">
        <v>15.2</v>
      </c>
      <c r="I287" s="148">
        <v>62</v>
      </c>
      <c r="J287" s="148">
        <v>0</v>
      </c>
      <c r="K287" s="148">
        <v>2.83</v>
      </c>
      <c r="L287" s="148">
        <v>0</v>
      </c>
      <c r="M287" s="148">
        <v>0.01</v>
      </c>
      <c r="N287" s="148">
        <v>14.2</v>
      </c>
      <c r="O287" s="148">
        <v>4.4000000000000004</v>
      </c>
      <c r="P287" s="148">
        <v>2.4</v>
      </c>
      <c r="Q287" s="148">
        <v>0.47799999999999998</v>
      </c>
      <c r="R287" s="152">
        <v>1.66</v>
      </c>
    </row>
    <row r="288" spans="1:18">
      <c r="A288" s="15"/>
      <c r="B288" s="10" t="s">
        <v>36</v>
      </c>
      <c r="C288" s="142"/>
      <c r="D288" s="140">
        <v>1</v>
      </c>
      <c r="E288" s="140">
        <v>1</v>
      </c>
      <c r="F288" s="142"/>
      <c r="G288" s="142"/>
      <c r="H288" s="142"/>
      <c r="I288" s="142"/>
      <c r="J288" s="143"/>
      <c r="K288" s="143"/>
      <c r="L288" s="143"/>
      <c r="M288" s="143"/>
      <c r="N288" s="142"/>
      <c r="O288" s="142"/>
      <c r="P288" s="142"/>
      <c r="Q288" s="142"/>
      <c r="R288" s="142"/>
    </row>
    <row r="289" spans="1:18">
      <c r="A289" s="15"/>
      <c r="B289" s="10" t="s">
        <v>37</v>
      </c>
      <c r="C289" s="142"/>
      <c r="D289" s="140">
        <v>216</v>
      </c>
      <c r="E289" s="140">
        <v>200</v>
      </c>
      <c r="F289" s="142"/>
      <c r="G289" s="142"/>
      <c r="H289" s="142"/>
      <c r="I289" s="142"/>
      <c r="J289" s="143"/>
      <c r="K289" s="143"/>
      <c r="L289" s="143"/>
      <c r="M289" s="143"/>
      <c r="N289" s="143"/>
      <c r="O289" s="143"/>
      <c r="P289" s="143"/>
      <c r="Q289" s="143"/>
      <c r="R289" s="143"/>
    </row>
    <row r="290" spans="1:18">
      <c r="A290" s="12"/>
      <c r="B290" s="10" t="s">
        <v>38</v>
      </c>
      <c r="C290" s="140"/>
      <c r="D290" s="140">
        <v>10</v>
      </c>
      <c r="E290" s="140">
        <v>10</v>
      </c>
      <c r="F290" s="140"/>
      <c r="G290" s="140"/>
      <c r="H290" s="140"/>
      <c r="I290" s="140"/>
      <c r="J290" s="140"/>
      <c r="K290" s="140"/>
      <c r="L290" s="140"/>
      <c r="M290" s="140"/>
      <c r="N290" s="143"/>
      <c r="O290" s="143"/>
      <c r="P290" s="143"/>
      <c r="Q290" s="143"/>
      <c r="R290" s="143"/>
    </row>
    <row r="291" spans="1:18">
      <c r="A291" s="34"/>
      <c r="B291" s="21" t="s">
        <v>39</v>
      </c>
      <c r="C291" s="205"/>
      <c r="D291" s="205"/>
      <c r="E291" s="205"/>
      <c r="F291" s="205">
        <f t="shared" ref="F291:R291" si="15">SUM(F267:F290)</f>
        <v>29.33</v>
      </c>
      <c r="G291" s="205">
        <f t="shared" si="15"/>
        <v>21.1</v>
      </c>
      <c r="H291" s="205">
        <f t="shared" si="15"/>
        <v>94.59</v>
      </c>
      <c r="I291" s="205">
        <f t="shared" si="15"/>
        <v>754</v>
      </c>
      <c r="J291" s="205">
        <f t="shared" si="15"/>
        <v>0.56800000000000006</v>
      </c>
      <c r="K291" s="205">
        <f t="shared" si="15"/>
        <v>2.83</v>
      </c>
      <c r="L291" s="205">
        <f t="shared" si="15"/>
        <v>54</v>
      </c>
      <c r="M291" s="205">
        <f t="shared" si="15"/>
        <v>2.67</v>
      </c>
      <c r="N291" s="205">
        <f t="shared" si="15"/>
        <v>105.18</v>
      </c>
      <c r="O291" s="205">
        <f t="shared" si="15"/>
        <v>430.62</v>
      </c>
      <c r="P291" s="205">
        <f t="shared" si="15"/>
        <v>210.3</v>
      </c>
      <c r="Q291" s="205">
        <f t="shared" si="15"/>
        <v>11.507999999999999</v>
      </c>
      <c r="R291" s="205">
        <f t="shared" si="15"/>
        <v>70.58</v>
      </c>
    </row>
    <row r="292" spans="1:18" ht="15">
      <c r="A292" s="8" t="s">
        <v>40</v>
      </c>
      <c r="B292" s="9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7"/>
    </row>
    <row r="293" spans="1:18" ht="51">
      <c r="A293" s="23" t="s">
        <v>157</v>
      </c>
      <c r="B293" s="17" t="s">
        <v>158</v>
      </c>
      <c r="C293" s="145" t="s">
        <v>43</v>
      </c>
      <c r="D293" s="145"/>
      <c r="E293" s="145"/>
      <c r="F293" s="148">
        <v>1.74</v>
      </c>
      <c r="G293" s="148">
        <v>4.8899999999999997</v>
      </c>
      <c r="H293" s="148">
        <v>9.1999999999999993</v>
      </c>
      <c r="I293" s="148">
        <v>144.75</v>
      </c>
      <c r="J293" s="148">
        <v>0.06</v>
      </c>
      <c r="K293" s="148">
        <v>18.47</v>
      </c>
      <c r="L293" s="148">
        <v>0</v>
      </c>
      <c r="M293" s="148">
        <v>2.37</v>
      </c>
      <c r="N293" s="148">
        <v>43.33</v>
      </c>
      <c r="O293" s="148">
        <v>47.63</v>
      </c>
      <c r="P293" s="148">
        <v>22.25</v>
      </c>
      <c r="Q293" s="148">
        <v>0.8</v>
      </c>
      <c r="R293" s="145">
        <v>10.32</v>
      </c>
    </row>
    <row r="294" spans="1:18" ht="25.5">
      <c r="A294" s="17"/>
      <c r="B294" s="25" t="s">
        <v>47</v>
      </c>
      <c r="C294" s="145"/>
      <c r="D294" s="104">
        <v>62.5</v>
      </c>
      <c r="E294" s="105">
        <v>50</v>
      </c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</row>
    <row r="295" spans="1:18">
      <c r="A295" s="17"/>
      <c r="B295" s="25" t="s">
        <v>49</v>
      </c>
      <c r="C295" s="145"/>
      <c r="D295" s="96"/>
      <c r="E295" s="97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</row>
    <row r="296" spans="1:18">
      <c r="A296" s="23"/>
      <c r="B296" s="26" t="s">
        <v>50</v>
      </c>
      <c r="C296" s="145"/>
      <c r="D296" s="98">
        <v>40</v>
      </c>
      <c r="E296" s="99">
        <v>30</v>
      </c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</row>
    <row r="297" spans="1:18">
      <c r="A297" s="23"/>
      <c r="B297" s="27" t="s">
        <v>51</v>
      </c>
      <c r="C297" s="145"/>
      <c r="D297" s="96">
        <v>43</v>
      </c>
      <c r="E297" s="97">
        <v>30</v>
      </c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59"/>
    </row>
    <row r="298" spans="1:18">
      <c r="A298" s="23"/>
      <c r="B298" s="27" t="s">
        <v>52</v>
      </c>
      <c r="C298" s="159"/>
      <c r="D298" s="100">
        <v>46.2</v>
      </c>
      <c r="E298" s="101">
        <v>30</v>
      </c>
      <c r="F298" s="145"/>
      <c r="G298" s="159"/>
      <c r="H298" s="159"/>
      <c r="I298" s="159"/>
      <c r="J298" s="161"/>
      <c r="K298" s="161"/>
      <c r="L298" s="161"/>
      <c r="M298" s="161"/>
      <c r="N298" s="161"/>
      <c r="O298" s="161"/>
      <c r="P298" s="161"/>
      <c r="Q298" s="161"/>
      <c r="R298" s="161"/>
    </row>
    <row r="299" spans="1:18">
      <c r="A299" s="17"/>
      <c r="B299" s="27" t="s">
        <v>53</v>
      </c>
      <c r="C299" s="159"/>
      <c r="D299" s="98">
        <v>50</v>
      </c>
      <c r="E299" s="99">
        <v>30</v>
      </c>
      <c r="F299" s="145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45"/>
    </row>
    <row r="300" spans="1:18">
      <c r="A300" s="23"/>
      <c r="B300" s="25" t="s">
        <v>54</v>
      </c>
      <c r="C300" s="145"/>
      <c r="D300" s="96"/>
      <c r="E300" s="97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</row>
    <row r="301" spans="1:18">
      <c r="A301" s="23"/>
      <c r="B301" s="26" t="s">
        <v>55</v>
      </c>
      <c r="C301" s="145"/>
      <c r="D301" s="100">
        <v>15.6</v>
      </c>
      <c r="E301" s="99">
        <v>12.5</v>
      </c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</row>
    <row r="302" spans="1:18">
      <c r="A302" s="23"/>
      <c r="B302" s="26" t="s">
        <v>56</v>
      </c>
      <c r="C302" s="145"/>
      <c r="D302" s="100">
        <v>16.7</v>
      </c>
      <c r="E302" s="97">
        <v>12.5</v>
      </c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</row>
    <row r="303" spans="1:18">
      <c r="A303" s="23"/>
      <c r="B303" s="13" t="s">
        <v>57</v>
      </c>
      <c r="C303" s="145"/>
      <c r="D303" s="123">
        <v>12</v>
      </c>
      <c r="E303" s="114">
        <v>10</v>
      </c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</row>
    <row r="304" spans="1:18">
      <c r="A304" s="23"/>
      <c r="B304" s="23" t="s">
        <v>143</v>
      </c>
      <c r="C304" s="145"/>
      <c r="D304" s="100">
        <v>2.5</v>
      </c>
      <c r="E304" s="101">
        <v>2.5</v>
      </c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</row>
    <row r="305" spans="1:18">
      <c r="A305" s="23"/>
      <c r="B305" s="23" t="s">
        <v>59</v>
      </c>
      <c r="C305" s="145"/>
      <c r="D305" s="94">
        <v>5</v>
      </c>
      <c r="E305" s="95">
        <v>5</v>
      </c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</row>
    <row r="306" spans="1:18">
      <c r="A306" s="23"/>
      <c r="B306" s="23" t="s">
        <v>60</v>
      </c>
      <c r="C306" s="145"/>
      <c r="D306" s="96">
        <v>200</v>
      </c>
      <c r="E306" s="97">
        <v>200</v>
      </c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</row>
    <row r="307" spans="1:18">
      <c r="A307" s="23"/>
      <c r="B307" s="23" t="s">
        <v>26</v>
      </c>
      <c r="C307" s="145"/>
      <c r="D307" s="114">
        <v>2.5</v>
      </c>
      <c r="E307" s="114">
        <v>2.5</v>
      </c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</row>
    <row r="308" spans="1:18">
      <c r="A308" s="23"/>
      <c r="B308" s="23" t="s">
        <v>61</v>
      </c>
      <c r="C308" s="145"/>
      <c r="D308" s="122">
        <v>5</v>
      </c>
      <c r="E308" s="125">
        <v>5</v>
      </c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</row>
    <row r="309" spans="1:18">
      <c r="A309" s="10" t="s">
        <v>159</v>
      </c>
      <c r="B309" s="33" t="s">
        <v>160</v>
      </c>
      <c r="C309" s="140" t="s">
        <v>161</v>
      </c>
      <c r="D309" s="140"/>
      <c r="E309" s="140"/>
      <c r="F309" s="148">
        <v>13.51</v>
      </c>
      <c r="G309" s="148">
        <v>8.66</v>
      </c>
      <c r="H309" s="148">
        <v>25.72</v>
      </c>
      <c r="I309" s="148">
        <v>235.56</v>
      </c>
      <c r="J309" s="148">
        <v>0.156</v>
      </c>
      <c r="K309" s="148">
        <v>11.45</v>
      </c>
      <c r="L309" s="148">
        <v>34.32</v>
      </c>
      <c r="M309" s="148">
        <v>0.64</v>
      </c>
      <c r="N309" s="148">
        <v>64.430000000000007</v>
      </c>
      <c r="O309" s="147">
        <v>178.464</v>
      </c>
      <c r="P309" s="150">
        <v>57.72</v>
      </c>
      <c r="Q309" s="147">
        <v>2.34</v>
      </c>
      <c r="R309" s="140">
        <v>56.22</v>
      </c>
    </row>
    <row r="310" spans="1:18">
      <c r="A310" s="10"/>
      <c r="B310" s="85" t="s">
        <v>162</v>
      </c>
      <c r="C310" s="140"/>
      <c r="D310" s="134">
        <v>165</v>
      </c>
      <c r="E310" s="114">
        <v>136</v>
      </c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</row>
    <row r="311" spans="1:18">
      <c r="A311" s="10"/>
      <c r="B311" s="10" t="s">
        <v>59</v>
      </c>
      <c r="C311" s="140"/>
      <c r="D311" s="114">
        <v>4</v>
      </c>
      <c r="E311" s="114">
        <v>4</v>
      </c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</row>
    <row r="312" spans="1:18" ht="25.5">
      <c r="A312" s="10"/>
      <c r="B312" s="25" t="s">
        <v>163</v>
      </c>
      <c r="C312" s="140"/>
      <c r="D312" s="114"/>
      <c r="E312" s="114">
        <v>100</v>
      </c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</row>
    <row r="313" spans="1:18">
      <c r="A313" s="10"/>
      <c r="B313" s="25" t="s">
        <v>49</v>
      </c>
      <c r="C313" s="140"/>
      <c r="D313" s="114"/>
      <c r="E313" s="114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</row>
    <row r="314" spans="1:18">
      <c r="A314" s="10"/>
      <c r="B314" s="26" t="s">
        <v>50</v>
      </c>
      <c r="C314" s="140"/>
      <c r="D314" s="114">
        <v>213.3</v>
      </c>
      <c r="E314" s="114">
        <v>115.2</v>
      </c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</row>
    <row r="315" spans="1:18">
      <c r="A315" s="10"/>
      <c r="B315" s="26" t="s">
        <v>51</v>
      </c>
      <c r="C315" s="140"/>
      <c r="D315" s="114">
        <v>228.6</v>
      </c>
      <c r="E315" s="114">
        <v>115.2</v>
      </c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</row>
    <row r="316" spans="1:18">
      <c r="A316" s="10"/>
      <c r="B316" s="26" t="s">
        <v>52</v>
      </c>
      <c r="C316" s="140"/>
      <c r="D316" s="114">
        <v>246.2</v>
      </c>
      <c r="E316" s="114">
        <v>115.2</v>
      </c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</row>
    <row r="317" spans="1:18">
      <c r="A317" s="10"/>
      <c r="B317" s="26" t="s">
        <v>53</v>
      </c>
      <c r="C317" s="140"/>
      <c r="D317" s="114">
        <v>266.7</v>
      </c>
      <c r="E317" s="114">
        <v>115.2</v>
      </c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</row>
    <row r="318" spans="1:18">
      <c r="A318" s="10"/>
      <c r="B318" s="25" t="s">
        <v>54</v>
      </c>
      <c r="C318" s="140"/>
      <c r="D318" s="114"/>
      <c r="E318" s="114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</row>
    <row r="319" spans="1:18">
      <c r="A319" s="10"/>
      <c r="B319" s="26" t="s">
        <v>55</v>
      </c>
      <c r="C319" s="140"/>
      <c r="D319" s="114">
        <v>30.6</v>
      </c>
      <c r="E319" s="114">
        <v>24.5</v>
      </c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</row>
    <row r="320" spans="1:18">
      <c r="A320" s="10"/>
      <c r="B320" s="26" t="s">
        <v>56</v>
      </c>
      <c r="C320" s="140"/>
      <c r="D320" s="114">
        <v>32.700000000000003</v>
      </c>
      <c r="E320" s="114">
        <v>24.5</v>
      </c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</row>
    <row r="321" spans="1:18">
      <c r="A321" s="10"/>
      <c r="B321" s="25" t="s">
        <v>136</v>
      </c>
      <c r="C321" s="140"/>
      <c r="D321" s="114">
        <v>8.6</v>
      </c>
      <c r="E321" s="114">
        <v>8.6</v>
      </c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</row>
    <row r="322" spans="1:18">
      <c r="A322" s="10"/>
      <c r="B322" s="25" t="s">
        <v>57</v>
      </c>
      <c r="C322" s="140"/>
      <c r="D322" s="114">
        <v>17.3</v>
      </c>
      <c r="E322" s="114">
        <v>14.4</v>
      </c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</row>
    <row r="323" spans="1:18">
      <c r="A323" s="10"/>
      <c r="B323" s="13" t="s">
        <v>59</v>
      </c>
      <c r="C323" s="140"/>
      <c r="D323" s="114">
        <v>5.8</v>
      </c>
      <c r="E323" s="114">
        <v>5.8</v>
      </c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</row>
    <row r="324" spans="1:18">
      <c r="A324" s="10"/>
      <c r="B324" s="13" t="s">
        <v>67</v>
      </c>
      <c r="C324" s="140"/>
      <c r="D324" s="114">
        <v>1.4</v>
      </c>
      <c r="E324" s="114">
        <v>1.4</v>
      </c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</row>
    <row r="325" spans="1:18" ht="25.5">
      <c r="A325" s="10"/>
      <c r="B325" s="13" t="s">
        <v>164</v>
      </c>
      <c r="C325" s="140"/>
      <c r="D325" s="114"/>
      <c r="E325" s="114">
        <v>180</v>
      </c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</row>
    <row r="326" spans="1:18">
      <c r="A326" s="10"/>
      <c r="B326" s="10" t="s">
        <v>26</v>
      </c>
      <c r="C326" s="140"/>
      <c r="D326" s="114">
        <v>2</v>
      </c>
      <c r="E326" s="114">
        <v>2</v>
      </c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</row>
    <row r="327" spans="1:18">
      <c r="A327" s="10"/>
      <c r="B327" s="15" t="s">
        <v>30</v>
      </c>
      <c r="C327" s="144">
        <v>25</v>
      </c>
      <c r="D327" s="144">
        <v>25</v>
      </c>
      <c r="E327" s="140">
        <v>25</v>
      </c>
      <c r="F327" s="148">
        <v>1.98</v>
      </c>
      <c r="G327" s="148">
        <v>0.25</v>
      </c>
      <c r="H327" s="148">
        <v>12.08</v>
      </c>
      <c r="I327" s="148">
        <v>58.75</v>
      </c>
      <c r="J327" s="148">
        <v>0.04</v>
      </c>
      <c r="K327" s="148">
        <v>0</v>
      </c>
      <c r="L327" s="148">
        <v>0</v>
      </c>
      <c r="M327" s="148">
        <v>0.33</v>
      </c>
      <c r="N327" s="148">
        <v>5.75</v>
      </c>
      <c r="O327" s="148">
        <v>21.75</v>
      </c>
      <c r="P327" s="148">
        <v>8.25</v>
      </c>
      <c r="Q327" s="148">
        <v>0.5</v>
      </c>
      <c r="R327" s="145">
        <v>1.66</v>
      </c>
    </row>
    <row r="328" spans="1:18" ht="25.5">
      <c r="A328" s="10"/>
      <c r="B328" s="15" t="s">
        <v>73</v>
      </c>
      <c r="C328" s="140">
        <v>25</v>
      </c>
      <c r="D328" s="144">
        <v>25</v>
      </c>
      <c r="E328" s="140">
        <v>25</v>
      </c>
      <c r="F328" s="148">
        <v>1.65</v>
      </c>
      <c r="G328" s="148">
        <v>0.3</v>
      </c>
      <c r="H328" s="148">
        <v>8.35</v>
      </c>
      <c r="I328" s="148">
        <v>43.5</v>
      </c>
      <c r="J328" s="148">
        <v>0.04</v>
      </c>
      <c r="K328" s="148">
        <v>0</v>
      </c>
      <c r="L328" s="148">
        <v>0</v>
      </c>
      <c r="M328" s="148">
        <v>0.35</v>
      </c>
      <c r="N328" s="148">
        <v>8.75</v>
      </c>
      <c r="O328" s="148">
        <v>39.5</v>
      </c>
      <c r="P328" s="148">
        <v>11.75</v>
      </c>
      <c r="Q328" s="148">
        <v>0.98</v>
      </c>
      <c r="R328" s="140">
        <v>1.6</v>
      </c>
    </row>
    <row r="329" spans="1:18" ht="25.5">
      <c r="A329" s="28" t="s">
        <v>74</v>
      </c>
      <c r="B329" s="41" t="s">
        <v>75</v>
      </c>
      <c r="C329" s="163">
        <v>200</v>
      </c>
      <c r="D329" s="163"/>
      <c r="E329" s="163"/>
      <c r="F329" s="148">
        <v>0.6</v>
      </c>
      <c r="G329" s="148">
        <v>0.1</v>
      </c>
      <c r="H329" s="148">
        <v>20.100000000000001</v>
      </c>
      <c r="I329" s="148">
        <v>84</v>
      </c>
      <c r="J329" s="148">
        <v>0.01</v>
      </c>
      <c r="K329" s="148">
        <v>0.2</v>
      </c>
      <c r="L329" s="148">
        <v>0</v>
      </c>
      <c r="M329" s="148">
        <v>0.4</v>
      </c>
      <c r="N329" s="148">
        <v>20.100000000000001</v>
      </c>
      <c r="O329" s="148">
        <v>19.2</v>
      </c>
      <c r="P329" s="148">
        <v>14.4</v>
      </c>
      <c r="Q329" s="148">
        <v>0.69</v>
      </c>
      <c r="R329" s="163">
        <v>5.54</v>
      </c>
    </row>
    <row r="330" spans="1:18">
      <c r="A330" s="28"/>
      <c r="B330" s="42" t="s">
        <v>76</v>
      </c>
      <c r="C330" s="163"/>
      <c r="D330" s="163">
        <v>20</v>
      </c>
      <c r="E330" s="163">
        <v>50</v>
      </c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</row>
    <row r="331" spans="1:18">
      <c r="A331" s="28"/>
      <c r="B331" s="42" t="s">
        <v>37</v>
      </c>
      <c r="C331" s="163"/>
      <c r="D331" s="163">
        <v>203</v>
      </c>
      <c r="E331" s="163">
        <v>200</v>
      </c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</row>
    <row r="332" spans="1:18">
      <c r="A332" s="28"/>
      <c r="B332" s="42" t="s">
        <v>38</v>
      </c>
      <c r="C332" s="163"/>
      <c r="D332" s="163">
        <v>10</v>
      </c>
      <c r="E332" s="163">
        <v>10</v>
      </c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</row>
    <row r="333" spans="1:18">
      <c r="A333" s="28"/>
      <c r="B333" s="42" t="s">
        <v>77</v>
      </c>
      <c r="C333" s="163"/>
      <c r="D333" s="163">
        <v>0.2</v>
      </c>
      <c r="E333" s="163">
        <v>0.2</v>
      </c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</row>
    <row r="334" spans="1:18">
      <c r="A334" s="21"/>
      <c r="B334" s="21" t="s">
        <v>78</v>
      </c>
      <c r="C334" s="154"/>
      <c r="D334" s="154"/>
      <c r="E334" s="154"/>
      <c r="F334" s="154">
        <f>SUM(F293:F333)</f>
        <v>19.48</v>
      </c>
      <c r="G334" s="154">
        <f>SUM(G293:G333)</f>
        <v>14.200000000000001</v>
      </c>
      <c r="H334" s="154">
        <f>SUM(H293:H333)</f>
        <v>75.45</v>
      </c>
      <c r="I334" s="154">
        <f>SUM(I293:I333)</f>
        <v>566.55999999999995</v>
      </c>
      <c r="J334" s="155">
        <f t="shared" ref="J334:Q334" si="16">SUM(J293:J333)</f>
        <v>0.30599999999999999</v>
      </c>
      <c r="K334" s="155">
        <f t="shared" si="16"/>
        <v>30.119999999999997</v>
      </c>
      <c r="L334" s="155">
        <f t="shared" si="16"/>
        <v>34.32</v>
      </c>
      <c r="M334" s="155">
        <f t="shared" si="16"/>
        <v>4.0900000000000007</v>
      </c>
      <c r="N334" s="155">
        <f t="shared" si="16"/>
        <v>142.36000000000001</v>
      </c>
      <c r="O334" s="155">
        <f t="shared" si="16"/>
        <v>306.54399999999998</v>
      </c>
      <c r="P334" s="155">
        <f t="shared" si="16"/>
        <v>114.37</v>
      </c>
      <c r="Q334" s="155">
        <f t="shared" si="16"/>
        <v>5.3099999999999987</v>
      </c>
      <c r="R334" s="155">
        <f>SUM(R293:R333)</f>
        <v>75.339999999999989</v>
      </c>
    </row>
    <row r="335" spans="1:18">
      <c r="A335" s="31"/>
      <c r="B335" s="31" t="s">
        <v>165</v>
      </c>
      <c r="C335" s="171"/>
      <c r="D335" s="171"/>
      <c r="E335" s="171"/>
      <c r="F335" s="171">
        <f>SUM(F334,F291)</f>
        <v>48.81</v>
      </c>
      <c r="G335" s="171">
        <f>SUM(G334,G291)</f>
        <v>35.300000000000004</v>
      </c>
      <c r="H335" s="171">
        <f>SUM(H334,H291)</f>
        <v>170.04000000000002</v>
      </c>
      <c r="I335" s="171">
        <f>SUM(I334,I291)</f>
        <v>1320.56</v>
      </c>
      <c r="J335" s="172">
        <f t="shared" ref="J335:Q335" si="17">SUM(J334,J291)</f>
        <v>0.87400000000000011</v>
      </c>
      <c r="K335" s="172">
        <f t="shared" si="17"/>
        <v>32.949999999999996</v>
      </c>
      <c r="L335" s="172">
        <f t="shared" si="17"/>
        <v>88.32</v>
      </c>
      <c r="M335" s="172">
        <f t="shared" si="17"/>
        <v>6.7600000000000007</v>
      </c>
      <c r="N335" s="172">
        <f t="shared" si="17"/>
        <v>247.54000000000002</v>
      </c>
      <c r="O335" s="172">
        <f t="shared" si="17"/>
        <v>737.16399999999999</v>
      </c>
      <c r="P335" s="172">
        <f t="shared" si="17"/>
        <v>324.67</v>
      </c>
      <c r="Q335" s="172">
        <f t="shared" si="17"/>
        <v>16.817999999999998</v>
      </c>
      <c r="R335" s="172">
        <f>SUM(R334,R291)</f>
        <v>145.91999999999999</v>
      </c>
    </row>
    <row r="336" spans="1:18">
      <c r="A336" s="43" t="s">
        <v>166</v>
      </c>
      <c r="B336" s="43"/>
      <c r="C336" s="206"/>
      <c r="D336" s="206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</row>
    <row r="337" spans="1:18" ht="15">
      <c r="A337" s="8" t="s">
        <v>18</v>
      </c>
      <c r="B337" s="9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7"/>
    </row>
    <row r="338" spans="1:18" ht="25.5">
      <c r="A338" s="10" t="s">
        <v>92</v>
      </c>
      <c r="B338" s="73" t="s">
        <v>229</v>
      </c>
      <c r="C338" s="140">
        <v>100</v>
      </c>
      <c r="D338" s="178"/>
      <c r="E338" s="178"/>
      <c r="F338" s="148">
        <v>16.64</v>
      </c>
      <c r="G338" s="148">
        <v>15.34</v>
      </c>
      <c r="H338" s="148">
        <v>30.29</v>
      </c>
      <c r="I338" s="148">
        <v>308.5</v>
      </c>
      <c r="J338" s="148">
        <v>7.4999999999999997E-2</v>
      </c>
      <c r="K338" s="148">
        <v>1.3</v>
      </c>
      <c r="L338" s="148">
        <v>48.5</v>
      </c>
      <c r="M338" s="141">
        <v>1.3</v>
      </c>
      <c r="N338" s="148">
        <v>42.33</v>
      </c>
      <c r="O338" s="148">
        <v>146.86000000000001</v>
      </c>
      <c r="P338" s="148">
        <v>17.86</v>
      </c>
      <c r="Q338" s="148">
        <v>17.86</v>
      </c>
      <c r="R338" s="140">
        <v>33.79</v>
      </c>
    </row>
    <row r="339" spans="1:18">
      <c r="A339" s="10"/>
      <c r="B339" s="85" t="s">
        <v>93</v>
      </c>
      <c r="C339" s="140"/>
      <c r="D339" s="104">
        <v>123</v>
      </c>
      <c r="E339" s="105">
        <v>74</v>
      </c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</row>
    <row r="340" spans="1:18">
      <c r="A340" s="10"/>
      <c r="B340" s="10" t="s">
        <v>94</v>
      </c>
      <c r="C340" s="140"/>
      <c r="D340" s="96">
        <v>18</v>
      </c>
      <c r="E340" s="97">
        <v>18</v>
      </c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</row>
    <row r="341" spans="1:18">
      <c r="A341" s="10"/>
      <c r="B341" s="10" t="s">
        <v>37</v>
      </c>
      <c r="C341" s="140"/>
      <c r="D341" s="98">
        <v>26</v>
      </c>
      <c r="E341" s="99">
        <v>26</v>
      </c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</row>
    <row r="342" spans="1:18">
      <c r="A342" s="10"/>
      <c r="B342" s="10" t="s">
        <v>95</v>
      </c>
      <c r="C342" s="140"/>
      <c r="D342" s="96">
        <v>4</v>
      </c>
      <c r="E342" s="97">
        <v>4</v>
      </c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</row>
    <row r="343" spans="1:18" ht="25.5">
      <c r="A343" s="10"/>
      <c r="B343" s="10" t="s">
        <v>96</v>
      </c>
      <c r="C343" s="140"/>
      <c r="D343" s="100">
        <v>10</v>
      </c>
      <c r="E343" s="101">
        <v>10</v>
      </c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</row>
    <row r="344" spans="1:18">
      <c r="A344" s="10"/>
      <c r="B344" s="10" t="s">
        <v>59</v>
      </c>
      <c r="C344" s="140"/>
      <c r="D344" s="140">
        <v>6</v>
      </c>
      <c r="E344" s="140">
        <v>6</v>
      </c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</row>
    <row r="345" spans="1:18">
      <c r="A345" s="10"/>
      <c r="B345" s="10" t="s">
        <v>24</v>
      </c>
      <c r="C345" s="140"/>
      <c r="D345" s="140">
        <v>5</v>
      </c>
      <c r="E345" s="140">
        <v>5</v>
      </c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142"/>
    </row>
    <row r="346" spans="1:18">
      <c r="A346" s="88"/>
      <c r="B346" s="10" t="s">
        <v>26</v>
      </c>
      <c r="C346" s="140"/>
      <c r="D346" s="140">
        <v>1.2</v>
      </c>
      <c r="E346" s="208">
        <v>1.2</v>
      </c>
      <c r="F346" s="209"/>
      <c r="G346" s="209"/>
      <c r="H346" s="209"/>
      <c r="I346" s="209"/>
      <c r="J346" s="209"/>
      <c r="K346" s="209"/>
      <c r="L346" s="209"/>
      <c r="M346" s="209"/>
      <c r="N346" s="209"/>
      <c r="O346" s="209"/>
      <c r="P346" s="209"/>
      <c r="Q346" s="209"/>
      <c r="R346" s="143"/>
    </row>
    <row r="347" spans="1:18" ht="25.5">
      <c r="A347" s="10" t="s">
        <v>69</v>
      </c>
      <c r="B347" s="17" t="s">
        <v>70</v>
      </c>
      <c r="C347" s="140" t="s">
        <v>71</v>
      </c>
      <c r="D347" s="140"/>
      <c r="E347" s="140"/>
      <c r="F347" s="148">
        <v>5.7</v>
      </c>
      <c r="G347" s="148">
        <v>6.07</v>
      </c>
      <c r="H347" s="148">
        <v>32</v>
      </c>
      <c r="I347" s="148">
        <v>225.5</v>
      </c>
      <c r="J347" s="148">
        <v>0.04</v>
      </c>
      <c r="K347" s="148">
        <v>0</v>
      </c>
      <c r="L347" s="148">
        <v>25</v>
      </c>
      <c r="M347" s="148">
        <v>0.71</v>
      </c>
      <c r="N347" s="148">
        <v>10.63</v>
      </c>
      <c r="O347" s="150">
        <v>32.880000000000003</v>
      </c>
      <c r="P347" s="147">
        <v>7.13</v>
      </c>
      <c r="Q347" s="147">
        <v>7.0999999999999994E-2</v>
      </c>
      <c r="R347" s="163">
        <v>11.83</v>
      </c>
    </row>
    <row r="348" spans="1:18">
      <c r="A348" s="10"/>
      <c r="B348" s="25" t="s">
        <v>72</v>
      </c>
      <c r="C348" s="140"/>
      <c r="D348" s="140">
        <v>63</v>
      </c>
      <c r="E348" s="140">
        <v>63</v>
      </c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</row>
    <row r="349" spans="1:18">
      <c r="A349" s="10"/>
      <c r="B349" s="25" t="s">
        <v>24</v>
      </c>
      <c r="C349" s="140"/>
      <c r="D349" s="140">
        <v>5</v>
      </c>
      <c r="E349" s="140">
        <v>5</v>
      </c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</row>
    <row r="350" spans="1:18">
      <c r="A350" s="10"/>
      <c r="B350" s="13" t="s">
        <v>26</v>
      </c>
      <c r="C350" s="140"/>
      <c r="D350" s="140">
        <v>3</v>
      </c>
      <c r="E350" s="140">
        <v>3</v>
      </c>
      <c r="F350" s="140"/>
      <c r="G350" s="140"/>
      <c r="H350" s="140"/>
      <c r="I350" s="140"/>
      <c r="J350" s="140"/>
      <c r="K350" s="140"/>
      <c r="L350" s="140"/>
      <c r="M350" s="140"/>
      <c r="N350" s="163"/>
      <c r="O350" s="163"/>
      <c r="P350" s="163"/>
      <c r="Q350" s="163"/>
      <c r="R350" s="140"/>
    </row>
    <row r="351" spans="1:18" ht="38.25">
      <c r="A351" s="12" t="s">
        <v>109</v>
      </c>
      <c r="B351" s="15" t="s">
        <v>110</v>
      </c>
      <c r="C351" s="140">
        <v>7</v>
      </c>
      <c r="D351" s="144">
        <v>7</v>
      </c>
      <c r="E351" s="140">
        <v>7</v>
      </c>
      <c r="F351" s="148">
        <v>0.08</v>
      </c>
      <c r="G351" s="148">
        <v>7.26</v>
      </c>
      <c r="H351" s="148">
        <v>0.14000000000000001</v>
      </c>
      <c r="I351" s="148">
        <v>66.099999999999994</v>
      </c>
      <c r="J351" s="148">
        <v>1E-3</v>
      </c>
      <c r="K351" s="148">
        <v>0</v>
      </c>
      <c r="L351" s="148">
        <v>40</v>
      </c>
      <c r="M351" s="148">
        <v>0.1</v>
      </c>
      <c r="N351" s="148">
        <v>2.4</v>
      </c>
      <c r="O351" s="148">
        <v>3</v>
      </c>
      <c r="P351" s="148">
        <v>0</v>
      </c>
      <c r="Q351" s="148">
        <v>0.02</v>
      </c>
      <c r="R351" s="141">
        <v>9.1300000000000008</v>
      </c>
    </row>
    <row r="352" spans="1:18">
      <c r="A352" s="12"/>
      <c r="B352" s="15" t="s">
        <v>30</v>
      </c>
      <c r="C352" s="140">
        <v>30</v>
      </c>
      <c r="D352" s="144">
        <v>30</v>
      </c>
      <c r="E352" s="140">
        <v>30</v>
      </c>
      <c r="F352" s="148">
        <v>2.37</v>
      </c>
      <c r="G352" s="148">
        <v>0.3</v>
      </c>
      <c r="H352" s="148">
        <v>14.49</v>
      </c>
      <c r="I352" s="148">
        <v>70.5</v>
      </c>
      <c r="J352" s="148">
        <v>4.8000000000000001E-2</v>
      </c>
      <c r="K352" s="148">
        <v>0</v>
      </c>
      <c r="L352" s="148">
        <v>0</v>
      </c>
      <c r="M352" s="148">
        <v>0.39</v>
      </c>
      <c r="N352" s="148">
        <v>6.9</v>
      </c>
      <c r="O352" s="148">
        <v>26.1</v>
      </c>
      <c r="P352" s="148">
        <v>9.9</v>
      </c>
      <c r="Q352" s="148">
        <v>0.6</v>
      </c>
      <c r="R352" s="140">
        <v>2</v>
      </c>
    </row>
    <row r="353" spans="1:18">
      <c r="A353" s="10" t="s">
        <v>33</v>
      </c>
      <c r="B353" s="15" t="s">
        <v>34</v>
      </c>
      <c r="C353" s="158" t="s">
        <v>35</v>
      </c>
      <c r="D353" s="204"/>
      <c r="E353" s="158"/>
      <c r="F353" s="148">
        <v>0.13</v>
      </c>
      <c r="G353" s="148">
        <v>0.02</v>
      </c>
      <c r="H353" s="148">
        <v>15.2</v>
      </c>
      <c r="I353" s="148">
        <v>62</v>
      </c>
      <c r="J353" s="148">
        <v>0</v>
      </c>
      <c r="K353" s="148">
        <v>2.83</v>
      </c>
      <c r="L353" s="148">
        <v>0</v>
      </c>
      <c r="M353" s="148">
        <v>0.01</v>
      </c>
      <c r="N353" s="148">
        <v>14.2</v>
      </c>
      <c r="O353" s="148">
        <v>4.4000000000000004</v>
      </c>
      <c r="P353" s="148">
        <v>2.4</v>
      </c>
      <c r="Q353" s="148">
        <v>0.47799999999999998</v>
      </c>
      <c r="R353" s="152">
        <v>1.66</v>
      </c>
    </row>
    <row r="354" spans="1:18">
      <c r="A354" s="10"/>
      <c r="B354" s="13" t="s">
        <v>36</v>
      </c>
      <c r="C354" s="140"/>
      <c r="D354" s="140">
        <v>1</v>
      </c>
      <c r="E354" s="140">
        <v>1</v>
      </c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</row>
    <row r="355" spans="1:18">
      <c r="A355" s="10"/>
      <c r="B355" s="10" t="s">
        <v>37</v>
      </c>
      <c r="C355" s="140"/>
      <c r="D355" s="140">
        <v>216</v>
      </c>
      <c r="E355" s="140">
        <v>200</v>
      </c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</row>
    <row r="356" spans="1:18">
      <c r="A356" s="10"/>
      <c r="B356" s="10" t="s">
        <v>38</v>
      </c>
      <c r="C356" s="140"/>
      <c r="D356" s="140">
        <v>10</v>
      </c>
      <c r="E356" s="140">
        <v>10</v>
      </c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</row>
    <row r="357" spans="1:18">
      <c r="A357" s="34"/>
      <c r="B357" s="21" t="s">
        <v>39</v>
      </c>
      <c r="C357" s="176"/>
      <c r="D357" s="176"/>
      <c r="E357" s="176"/>
      <c r="F357" s="177">
        <f t="shared" ref="F357:K357" si="18">SUM(F338:F356)</f>
        <v>24.919999999999998</v>
      </c>
      <c r="G357" s="176">
        <f t="shared" si="18"/>
        <v>28.990000000000002</v>
      </c>
      <c r="H357" s="176">
        <f t="shared" si="18"/>
        <v>92.12</v>
      </c>
      <c r="I357" s="176">
        <f t="shared" si="18"/>
        <v>732.6</v>
      </c>
      <c r="J357" s="176">
        <f t="shared" si="18"/>
        <v>0.16399999999999998</v>
      </c>
      <c r="K357" s="176">
        <f t="shared" si="18"/>
        <v>4.13</v>
      </c>
      <c r="L357" s="176">
        <f t="shared" ref="L357:P357" si="19">SUM(L338:L356)</f>
        <v>113.5</v>
      </c>
      <c r="M357" s="176">
        <f t="shared" si="19"/>
        <v>2.5099999999999998</v>
      </c>
      <c r="N357" s="176">
        <f t="shared" si="19"/>
        <v>76.459999999999994</v>
      </c>
      <c r="O357" s="176">
        <f t="shared" si="19"/>
        <v>213.24</v>
      </c>
      <c r="P357" s="176">
        <f t="shared" si="19"/>
        <v>37.29</v>
      </c>
      <c r="Q357" s="176">
        <f>SUM(Q338:Q356)</f>
        <v>19.029000000000003</v>
      </c>
      <c r="R357" s="176">
        <f>SUM(R338:R356)</f>
        <v>58.41</v>
      </c>
    </row>
    <row r="358" spans="1:18" ht="15">
      <c r="A358" s="8" t="s">
        <v>40</v>
      </c>
      <c r="B358" s="9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7"/>
    </row>
    <row r="359" spans="1:18" ht="30" customHeight="1">
      <c r="A359" s="10" t="s">
        <v>112</v>
      </c>
      <c r="B359" s="15" t="s">
        <v>113</v>
      </c>
      <c r="C359" s="140">
        <v>250</v>
      </c>
      <c r="D359" s="140"/>
      <c r="E359" s="140"/>
      <c r="F359" s="148">
        <v>5.49</v>
      </c>
      <c r="G359" s="148">
        <v>5.27</v>
      </c>
      <c r="H359" s="148">
        <v>16.32</v>
      </c>
      <c r="I359" s="148">
        <v>134.75</v>
      </c>
      <c r="J359" s="148">
        <v>0.23</v>
      </c>
      <c r="K359" s="148">
        <v>5.81</v>
      </c>
      <c r="L359" s="148">
        <v>0</v>
      </c>
      <c r="M359" s="148">
        <v>2.42</v>
      </c>
      <c r="N359" s="148">
        <v>38.08</v>
      </c>
      <c r="O359" s="148">
        <v>87.18</v>
      </c>
      <c r="P359" s="148">
        <v>35.299999999999997</v>
      </c>
      <c r="Q359" s="148">
        <v>2.0299999999999998</v>
      </c>
      <c r="R359" s="140">
        <v>9.8699999999999992</v>
      </c>
    </row>
    <row r="360" spans="1:18">
      <c r="A360" s="10"/>
      <c r="B360" s="25" t="s">
        <v>49</v>
      </c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</row>
    <row r="361" spans="1:18">
      <c r="A361" s="10"/>
      <c r="B361" s="26" t="s">
        <v>50</v>
      </c>
      <c r="C361" s="140"/>
      <c r="D361" s="122">
        <v>66.7</v>
      </c>
      <c r="E361" s="99">
        <v>50</v>
      </c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</row>
    <row r="362" spans="1:18">
      <c r="A362" s="10"/>
      <c r="B362" s="27" t="s">
        <v>51</v>
      </c>
      <c r="C362" s="140"/>
      <c r="D362" s="123">
        <v>71.400000000000006</v>
      </c>
      <c r="E362" s="97">
        <v>50</v>
      </c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</row>
    <row r="363" spans="1:18">
      <c r="A363" s="10"/>
      <c r="B363" s="27" t="s">
        <v>52</v>
      </c>
      <c r="C363" s="140"/>
      <c r="D363" s="122">
        <v>77</v>
      </c>
      <c r="E363" s="101">
        <v>50</v>
      </c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</row>
    <row r="364" spans="1:18">
      <c r="A364" s="10"/>
      <c r="B364" s="27" t="s">
        <v>53</v>
      </c>
      <c r="C364" s="140"/>
      <c r="D364" s="94">
        <v>83.3</v>
      </c>
      <c r="E364" s="99">
        <v>50</v>
      </c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</row>
    <row r="365" spans="1:18">
      <c r="A365" s="10"/>
      <c r="B365" s="25" t="s">
        <v>54</v>
      </c>
      <c r="C365" s="140"/>
      <c r="D365" s="96"/>
      <c r="E365" s="97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</row>
    <row r="366" spans="1:18">
      <c r="A366" s="10"/>
      <c r="B366" s="26" t="s">
        <v>55</v>
      </c>
      <c r="C366" s="140"/>
      <c r="D366" s="98">
        <v>12.5</v>
      </c>
      <c r="E366" s="99">
        <v>10</v>
      </c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</row>
    <row r="367" spans="1:18">
      <c r="A367" s="10"/>
      <c r="B367" s="26" t="s">
        <v>56</v>
      </c>
      <c r="C367" s="140"/>
      <c r="D367" s="96">
        <v>13.3</v>
      </c>
      <c r="E367" s="97">
        <v>10</v>
      </c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</row>
    <row r="368" spans="1:18">
      <c r="A368" s="10"/>
      <c r="B368" s="10" t="s">
        <v>114</v>
      </c>
      <c r="C368" s="140"/>
      <c r="D368" s="98">
        <v>20.3</v>
      </c>
      <c r="E368" s="99">
        <v>20</v>
      </c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</row>
    <row r="369" spans="1:18">
      <c r="A369" s="10"/>
      <c r="B369" s="10" t="s">
        <v>57</v>
      </c>
      <c r="C369" s="140"/>
      <c r="D369" s="96">
        <v>12</v>
      </c>
      <c r="E369" s="97">
        <v>10</v>
      </c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</row>
    <row r="370" spans="1:18">
      <c r="A370" s="10"/>
      <c r="B370" s="10" t="s">
        <v>115</v>
      </c>
      <c r="C370" s="140"/>
      <c r="D370" s="100">
        <v>3.25</v>
      </c>
      <c r="E370" s="101">
        <v>3</v>
      </c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</row>
    <row r="371" spans="1:18">
      <c r="A371" s="10"/>
      <c r="B371" s="10" t="s">
        <v>59</v>
      </c>
      <c r="C371" s="140"/>
      <c r="D371" s="98">
        <v>5</v>
      </c>
      <c r="E371" s="99">
        <v>5</v>
      </c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</row>
    <row r="372" spans="1:18">
      <c r="A372" s="10"/>
      <c r="B372" s="10" t="s">
        <v>116</v>
      </c>
      <c r="C372" s="140"/>
      <c r="D372" s="96">
        <v>175</v>
      </c>
      <c r="E372" s="97">
        <v>175</v>
      </c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</row>
    <row r="373" spans="1:18">
      <c r="A373" s="10"/>
      <c r="B373" s="10" t="s">
        <v>26</v>
      </c>
      <c r="C373" s="140"/>
      <c r="D373" s="98">
        <v>2.5</v>
      </c>
      <c r="E373" s="99">
        <v>2.5</v>
      </c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</row>
    <row r="374" spans="1:18" ht="25.5">
      <c r="A374" s="10" t="s">
        <v>117</v>
      </c>
      <c r="B374" s="15" t="s">
        <v>118</v>
      </c>
      <c r="C374" s="140">
        <v>100</v>
      </c>
      <c r="D374" s="210"/>
      <c r="E374" s="124"/>
      <c r="F374" s="148">
        <v>15.55</v>
      </c>
      <c r="G374" s="148">
        <v>11.55</v>
      </c>
      <c r="H374" s="148">
        <v>15.7</v>
      </c>
      <c r="I374" s="148">
        <v>238.75</v>
      </c>
      <c r="J374" s="148">
        <v>0.1</v>
      </c>
      <c r="K374" s="148">
        <v>0.15</v>
      </c>
      <c r="L374" s="148">
        <v>28.75</v>
      </c>
      <c r="M374" s="148">
        <v>0.85</v>
      </c>
      <c r="N374" s="148">
        <v>43.75</v>
      </c>
      <c r="O374" s="148">
        <v>101.25</v>
      </c>
      <c r="P374" s="148">
        <v>12.5</v>
      </c>
      <c r="Q374" s="148">
        <v>1.125</v>
      </c>
      <c r="R374" s="140">
        <v>62.27</v>
      </c>
    </row>
    <row r="375" spans="1:18">
      <c r="A375" s="10"/>
      <c r="B375" s="10" t="s">
        <v>119</v>
      </c>
      <c r="C375" s="140"/>
      <c r="D375" s="196">
        <v>77</v>
      </c>
      <c r="E375" s="196">
        <v>74</v>
      </c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</row>
    <row r="376" spans="1:18">
      <c r="A376" s="10"/>
      <c r="B376" s="10" t="s">
        <v>120</v>
      </c>
      <c r="C376" s="140"/>
      <c r="D376" s="140">
        <v>18</v>
      </c>
      <c r="E376" s="140">
        <v>18</v>
      </c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</row>
    <row r="377" spans="1:18">
      <c r="A377" s="10"/>
      <c r="B377" s="10" t="s">
        <v>37</v>
      </c>
      <c r="C377" s="140"/>
      <c r="D377" s="140">
        <v>24</v>
      </c>
      <c r="E377" s="140">
        <v>24</v>
      </c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</row>
    <row r="378" spans="1:18">
      <c r="A378" s="10"/>
      <c r="B378" s="10" t="s">
        <v>121</v>
      </c>
      <c r="C378" s="140"/>
      <c r="D378" s="140">
        <v>10</v>
      </c>
      <c r="E378" s="140">
        <v>10</v>
      </c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</row>
    <row r="379" spans="1:18">
      <c r="A379" s="10"/>
      <c r="B379" s="10" t="s">
        <v>122</v>
      </c>
      <c r="C379" s="140"/>
      <c r="D379" s="140"/>
      <c r="E379" s="140">
        <v>124</v>
      </c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</row>
    <row r="380" spans="1:18">
      <c r="A380" s="10"/>
      <c r="B380" s="10" t="s">
        <v>59</v>
      </c>
      <c r="C380" s="140"/>
      <c r="D380" s="140">
        <v>6</v>
      </c>
      <c r="E380" s="140">
        <v>6</v>
      </c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</row>
    <row r="381" spans="1:18">
      <c r="A381" s="12"/>
      <c r="B381" s="10" t="s">
        <v>26</v>
      </c>
      <c r="C381" s="140"/>
      <c r="D381" s="140">
        <v>1</v>
      </c>
      <c r="E381" s="140">
        <v>1</v>
      </c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</row>
    <row r="382" spans="1:18">
      <c r="A382" s="10" t="s">
        <v>82</v>
      </c>
      <c r="B382" s="15" t="s">
        <v>83</v>
      </c>
      <c r="C382" s="140">
        <v>180</v>
      </c>
      <c r="D382" s="140"/>
      <c r="E382" s="140"/>
      <c r="F382" s="164">
        <v>3.64</v>
      </c>
      <c r="G382" s="164">
        <v>4.3</v>
      </c>
      <c r="H382" s="164">
        <v>26.67</v>
      </c>
      <c r="I382" s="164">
        <v>200</v>
      </c>
      <c r="J382" s="164">
        <v>2.4E-2</v>
      </c>
      <c r="K382" s="164">
        <v>0</v>
      </c>
      <c r="L382" s="165">
        <v>21</v>
      </c>
      <c r="M382" s="164">
        <v>0.27</v>
      </c>
      <c r="N382" s="164">
        <v>2.42</v>
      </c>
      <c r="O382" s="166">
        <v>60.6</v>
      </c>
      <c r="P382" s="167">
        <v>19</v>
      </c>
      <c r="Q382" s="168">
        <v>0.51300000000000001</v>
      </c>
      <c r="R382" s="140">
        <v>12.5</v>
      </c>
    </row>
    <row r="383" spans="1:18">
      <c r="A383" s="10"/>
      <c r="B383" s="23" t="s">
        <v>66</v>
      </c>
      <c r="C383" s="140"/>
      <c r="D383" s="140">
        <v>63</v>
      </c>
      <c r="E383" s="140">
        <v>63</v>
      </c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</row>
    <row r="384" spans="1:18">
      <c r="A384" s="10"/>
      <c r="B384" s="25" t="s">
        <v>37</v>
      </c>
      <c r="C384" s="140"/>
      <c r="D384" s="140">
        <v>132.5</v>
      </c>
      <c r="E384" s="140">
        <v>132.5</v>
      </c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</row>
    <row r="385" spans="1:20">
      <c r="A385" s="10"/>
      <c r="B385" s="13" t="s">
        <v>24</v>
      </c>
      <c r="C385" s="140"/>
      <c r="D385" s="140">
        <v>6</v>
      </c>
      <c r="E385" s="140">
        <v>6</v>
      </c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</row>
    <row r="386" spans="1:20">
      <c r="A386" s="10"/>
      <c r="B386" s="13" t="s">
        <v>26</v>
      </c>
      <c r="C386" s="140"/>
      <c r="D386" s="140">
        <v>1.8</v>
      </c>
      <c r="E386" s="140">
        <v>1.8</v>
      </c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</row>
    <row r="387" spans="1:20">
      <c r="A387" s="10"/>
      <c r="B387" s="15" t="s">
        <v>30</v>
      </c>
      <c r="C387" s="144">
        <v>25</v>
      </c>
      <c r="D387" s="144">
        <v>25</v>
      </c>
      <c r="E387" s="140">
        <v>25</v>
      </c>
      <c r="F387" s="148">
        <v>1.98</v>
      </c>
      <c r="G387" s="148">
        <v>0.25</v>
      </c>
      <c r="H387" s="148">
        <v>12.08</v>
      </c>
      <c r="I387" s="148">
        <v>58.75</v>
      </c>
      <c r="J387" s="148">
        <v>0.04</v>
      </c>
      <c r="K387" s="148">
        <v>0</v>
      </c>
      <c r="L387" s="148">
        <v>0</v>
      </c>
      <c r="M387" s="148">
        <v>0.33</v>
      </c>
      <c r="N387" s="148">
        <v>5.75</v>
      </c>
      <c r="O387" s="148">
        <v>21.75</v>
      </c>
      <c r="P387" s="148">
        <v>8.25</v>
      </c>
      <c r="Q387" s="148">
        <v>0.5</v>
      </c>
      <c r="R387" s="145">
        <v>1.66</v>
      </c>
    </row>
    <row r="388" spans="1:20" ht="25.5">
      <c r="A388" s="10"/>
      <c r="B388" s="15" t="s">
        <v>73</v>
      </c>
      <c r="C388" s="140">
        <v>25</v>
      </c>
      <c r="D388" s="144">
        <v>25</v>
      </c>
      <c r="E388" s="140">
        <v>25</v>
      </c>
      <c r="F388" s="148">
        <v>1.65</v>
      </c>
      <c r="G388" s="148">
        <v>0.3</v>
      </c>
      <c r="H388" s="148">
        <v>8.35</v>
      </c>
      <c r="I388" s="148">
        <v>43.5</v>
      </c>
      <c r="J388" s="148">
        <v>0.04</v>
      </c>
      <c r="K388" s="148">
        <v>0</v>
      </c>
      <c r="L388" s="148">
        <v>0</v>
      </c>
      <c r="M388" s="148">
        <v>0.35</v>
      </c>
      <c r="N388" s="148">
        <v>8.75</v>
      </c>
      <c r="O388" s="148">
        <v>39.5</v>
      </c>
      <c r="P388" s="148">
        <v>11.75</v>
      </c>
      <c r="Q388" s="148">
        <v>0.98</v>
      </c>
      <c r="R388" s="140">
        <v>1.6</v>
      </c>
    </row>
    <row r="389" spans="1:20" ht="25.5">
      <c r="A389" s="16" t="s">
        <v>173</v>
      </c>
      <c r="B389" s="15" t="s">
        <v>174</v>
      </c>
      <c r="C389" s="144">
        <v>200</v>
      </c>
      <c r="D389" s="151"/>
      <c r="E389" s="140"/>
      <c r="F389" s="148">
        <v>0.68</v>
      </c>
      <c r="G389" s="148">
        <v>0.28000000000000003</v>
      </c>
      <c r="H389" s="148">
        <v>20.75</v>
      </c>
      <c r="I389" s="148">
        <v>143.80000000000001</v>
      </c>
      <c r="J389" s="148">
        <v>0.01</v>
      </c>
      <c r="K389" s="148">
        <v>10</v>
      </c>
      <c r="L389" s="148">
        <v>0</v>
      </c>
      <c r="M389" s="148">
        <v>0</v>
      </c>
      <c r="N389" s="148">
        <v>21.33</v>
      </c>
      <c r="O389" s="147">
        <v>3.44</v>
      </c>
      <c r="P389" s="150">
        <v>3.44</v>
      </c>
      <c r="Q389" s="147">
        <v>0.63</v>
      </c>
      <c r="R389" s="140">
        <v>5.58</v>
      </c>
    </row>
    <row r="390" spans="1:20">
      <c r="A390" s="16"/>
      <c r="B390" s="10" t="s">
        <v>175</v>
      </c>
      <c r="C390" s="151"/>
      <c r="D390" s="144">
        <v>20</v>
      </c>
      <c r="E390" s="140">
        <v>20</v>
      </c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</row>
    <row r="391" spans="1:20">
      <c r="A391" s="16"/>
      <c r="B391" s="13" t="s">
        <v>38</v>
      </c>
      <c r="C391" s="151"/>
      <c r="D391" s="144">
        <v>20</v>
      </c>
      <c r="E391" s="140">
        <v>20</v>
      </c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</row>
    <row r="392" spans="1:20">
      <c r="A392" s="16"/>
      <c r="B392" s="10" t="s">
        <v>37</v>
      </c>
      <c r="C392" s="151"/>
      <c r="D392" s="144">
        <v>200</v>
      </c>
      <c r="E392" s="140">
        <v>200</v>
      </c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</row>
    <row r="393" spans="1:20">
      <c r="A393" s="21"/>
      <c r="B393" s="21" t="s">
        <v>78</v>
      </c>
      <c r="C393" s="154"/>
      <c r="D393" s="154"/>
      <c r="E393" s="154"/>
      <c r="F393" s="155">
        <f>SUM(F359:F392)</f>
        <v>28.99</v>
      </c>
      <c r="G393" s="154">
        <f>SUM(G359:G392)</f>
        <v>21.950000000000003</v>
      </c>
      <c r="H393" s="154">
        <f>SUM(H359:H392)</f>
        <v>99.86999999999999</v>
      </c>
      <c r="I393" s="155">
        <f>SUM(I359:I392)</f>
        <v>819.55</v>
      </c>
      <c r="J393" s="155">
        <f t="shared" ref="J393:Q393" si="20">SUM(J359:J392)</f>
        <v>0.44400000000000001</v>
      </c>
      <c r="K393" s="155">
        <f t="shared" si="20"/>
        <v>15.96</v>
      </c>
      <c r="L393" s="155">
        <f t="shared" si="20"/>
        <v>49.75</v>
      </c>
      <c r="M393" s="155">
        <f t="shared" si="20"/>
        <v>4.22</v>
      </c>
      <c r="N393" s="155">
        <f t="shared" si="20"/>
        <v>120.08</v>
      </c>
      <c r="O393" s="155">
        <f t="shared" si="20"/>
        <v>313.71999999999997</v>
      </c>
      <c r="P393" s="155">
        <f t="shared" si="20"/>
        <v>90.24</v>
      </c>
      <c r="Q393" s="155">
        <f t="shared" si="20"/>
        <v>5.7779999999999996</v>
      </c>
      <c r="R393" s="154">
        <f>SUM(R359:R392)</f>
        <v>93.47999999999999</v>
      </c>
    </row>
    <row r="394" spans="1:20">
      <c r="A394" s="31"/>
      <c r="B394" s="31" t="s">
        <v>176</v>
      </c>
      <c r="C394" s="171"/>
      <c r="D394" s="171"/>
      <c r="E394" s="171"/>
      <c r="F394" s="172">
        <f t="shared" ref="F394:R394" si="21">SUM(F393,F357)</f>
        <v>53.91</v>
      </c>
      <c r="G394" s="171">
        <f t="shared" si="21"/>
        <v>50.940000000000005</v>
      </c>
      <c r="H394" s="171">
        <f t="shared" si="21"/>
        <v>191.99</v>
      </c>
      <c r="I394" s="172">
        <f t="shared" si="21"/>
        <v>1552.15</v>
      </c>
      <c r="J394" s="172">
        <f t="shared" si="21"/>
        <v>0.60799999999999998</v>
      </c>
      <c r="K394" s="172">
        <f t="shared" si="21"/>
        <v>20.09</v>
      </c>
      <c r="L394" s="172">
        <f t="shared" si="21"/>
        <v>163.25</v>
      </c>
      <c r="M394" s="172">
        <f t="shared" si="21"/>
        <v>6.7299999999999995</v>
      </c>
      <c r="N394" s="172">
        <f t="shared" si="21"/>
        <v>196.54</v>
      </c>
      <c r="O394" s="172">
        <f t="shared" si="21"/>
        <v>526.96</v>
      </c>
      <c r="P394" s="172">
        <f t="shared" si="21"/>
        <v>127.53</v>
      </c>
      <c r="Q394" s="172">
        <f t="shared" si="21"/>
        <v>24.807000000000002</v>
      </c>
      <c r="R394" s="171">
        <f t="shared" si="21"/>
        <v>151.88999999999999</v>
      </c>
    </row>
    <row r="395" spans="1:20">
      <c r="A395" s="44" t="s">
        <v>177</v>
      </c>
      <c r="B395" s="45"/>
      <c r="C395" s="211"/>
      <c r="D395" s="211"/>
      <c r="E395" s="211"/>
      <c r="F395" s="211"/>
      <c r="G395" s="211"/>
      <c r="H395" s="211"/>
      <c r="I395" s="211"/>
      <c r="J395" s="211"/>
      <c r="K395" s="211"/>
      <c r="L395" s="211"/>
      <c r="M395" s="211"/>
      <c r="N395" s="211"/>
      <c r="O395" s="211"/>
      <c r="P395" s="211"/>
      <c r="Q395" s="211"/>
      <c r="R395" s="143"/>
      <c r="T395" t="s">
        <v>178</v>
      </c>
    </row>
    <row r="396" spans="1:20" ht="15">
      <c r="A396" s="8" t="s">
        <v>18</v>
      </c>
      <c r="B396" s="9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7"/>
    </row>
    <row r="397" spans="1:20" ht="38.25">
      <c r="A397" s="10" t="s">
        <v>179</v>
      </c>
      <c r="B397" s="11" t="s">
        <v>180</v>
      </c>
      <c r="C397" s="140" t="s">
        <v>127</v>
      </c>
      <c r="D397" s="140"/>
      <c r="E397" s="140"/>
      <c r="F397" s="147">
        <v>22.95</v>
      </c>
      <c r="G397" s="147">
        <v>18.989999999999998</v>
      </c>
      <c r="H397" s="147">
        <v>34.799999999999997</v>
      </c>
      <c r="I397" s="147">
        <v>348</v>
      </c>
      <c r="J397" s="147">
        <v>0.09</v>
      </c>
      <c r="K397" s="147">
        <v>0.39</v>
      </c>
      <c r="L397" s="147">
        <v>87</v>
      </c>
      <c r="M397" s="147">
        <v>3.3</v>
      </c>
      <c r="N397" s="147">
        <v>233.4</v>
      </c>
      <c r="O397" s="147">
        <v>340.5</v>
      </c>
      <c r="P397" s="147">
        <v>38.4</v>
      </c>
      <c r="Q397" s="147">
        <v>1.1100000000000001</v>
      </c>
      <c r="R397" s="163">
        <v>83.82</v>
      </c>
    </row>
    <row r="398" spans="1:20">
      <c r="A398" s="10"/>
      <c r="B398" s="13" t="s">
        <v>128</v>
      </c>
      <c r="C398" s="140"/>
      <c r="D398" s="140">
        <v>153</v>
      </c>
      <c r="E398" s="140">
        <v>150</v>
      </c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</row>
    <row r="399" spans="1:20">
      <c r="A399" s="10"/>
      <c r="B399" s="10" t="s">
        <v>67</v>
      </c>
      <c r="C399" s="140"/>
      <c r="D399" s="140">
        <v>18</v>
      </c>
      <c r="E399" s="140">
        <v>18</v>
      </c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</row>
    <row r="400" spans="1:20">
      <c r="A400" s="10"/>
      <c r="B400" s="10" t="s">
        <v>21</v>
      </c>
      <c r="C400" s="140"/>
      <c r="D400" s="140" t="s">
        <v>181</v>
      </c>
      <c r="E400" s="140">
        <v>6</v>
      </c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</row>
    <row r="401" spans="1:18">
      <c r="A401" s="10"/>
      <c r="B401" s="10" t="s">
        <v>38</v>
      </c>
      <c r="C401" s="140"/>
      <c r="D401" s="140">
        <v>15</v>
      </c>
      <c r="E401" s="140">
        <v>15</v>
      </c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</row>
    <row r="402" spans="1:18">
      <c r="A402" s="10"/>
      <c r="B402" s="10" t="s">
        <v>26</v>
      </c>
      <c r="C402" s="140"/>
      <c r="D402" s="140">
        <v>1</v>
      </c>
      <c r="E402" s="140">
        <v>1</v>
      </c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</row>
    <row r="403" spans="1:18">
      <c r="A403" s="10"/>
      <c r="B403" s="10" t="s">
        <v>59</v>
      </c>
      <c r="C403" s="140"/>
      <c r="D403" s="140">
        <v>6</v>
      </c>
      <c r="E403" s="140">
        <v>6</v>
      </c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</row>
    <row r="404" spans="1:18">
      <c r="A404" s="10"/>
      <c r="B404" s="10" t="s">
        <v>131</v>
      </c>
      <c r="C404" s="140"/>
      <c r="D404" s="140">
        <v>10</v>
      </c>
      <c r="E404" s="140">
        <v>10</v>
      </c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</row>
    <row r="405" spans="1:18">
      <c r="A405" s="18" t="s">
        <v>31</v>
      </c>
      <c r="B405" s="19" t="s">
        <v>182</v>
      </c>
      <c r="C405" s="145">
        <v>100</v>
      </c>
      <c r="D405" s="145">
        <v>100</v>
      </c>
      <c r="E405" s="145">
        <v>100</v>
      </c>
      <c r="F405" s="148">
        <v>2.1800000000000002</v>
      </c>
      <c r="G405" s="148">
        <v>0</v>
      </c>
      <c r="H405" s="148">
        <v>39.590000000000003</v>
      </c>
      <c r="I405" s="148">
        <v>150.04</v>
      </c>
      <c r="J405" s="148">
        <v>0.06</v>
      </c>
      <c r="K405" s="148">
        <v>13.5</v>
      </c>
      <c r="L405" s="148">
        <v>0</v>
      </c>
      <c r="M405" s="141">
        <v>0</v>
      </c>
      <c r="N405" s="148">
        <v>11.25</v>
      </c>
      <c r="O405" s="148">
        <v>39.01</v>
      </c>
      <c r="P405" s="148">
        <v>54.77</v>
      </c>
      <c r="Q405" s="148">
        <v>0.71</v>
      </c>
      <c r="R405" s="145">
        <v>14.16</v>
      </c>
    </row>
    <row r="406" spans="1:18">
      <c r="A406" s="12" t="s">
        <v>33</v>
      </c>
      <c r="B406" s="11" t="s">
        <v>34</v>
      </c>
      <c r="C406" s="140" t="s">
        <v>35</v>
      </c>
      <c r="D406" s="151"/>
      <c r="E406" s="140"/>
      <c r="F406" s="148">
        <v>0.13</v>
      </c>
      <c r="G406" s="148">
        <v>0.02</v>
      </c>
      <c r="H406" s="148">
        <v>15.2</v>
      </c>
      <c r="I406" s="148">
        <v>62</v>
      </c>
      <c r="J406" s="148">
        <v>0</v>
      </c>
      <c r="K406" s="148">
        <v>2.83</v>
      </c>
      <c r="L406" s="148">
        <v>0</v>
      </c>
      <c r="M406" s="148">
        <v>0.01</v>
      </c>
      <c r="N406" s="148">
        <v>14.2</v>
      </c>
      <c r="O406" s="148">
        <v>4.4000000000000004</v>
      </c>
      <c r="P406" s="148">
        <v>2.4</v>
      </c>
      <c r="Q406" s="148">
        <v>0.47799999999999998</v>
      </c>
      <c r="R406" s="152">
        <v>1.66</v>
      </c>
    </row>
    <row r="407" spans="1:18">
      <c r="A407" s="12"/>
      <c r="B407" s="13" t="s">
        <v>36</v>
      </c>
      <c r="C407" s="142"/>
      <c r="D407" s="144">
        <v>1</v>
      </c>
      <c r="E407" s="140">
        <v>1</v>
      </c>
      <c r="F407" s="140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</row>
    <row r="408" spans="1:18">
      <c r="A408" s="15"/>
      <c r="B408" s="13" t="s">
        <v>37</v>
      </c>
      <c r="C408" s="142"/>
      <c r="D408" s="140">
        <v>216</v>
      </c>
      <c r="E408" s="140">
        <v>200</v>
      </c>
      <c r="F408" s="140"/>
      <c r="G408" s="142"/>
      <c r="H408" s="142"/>
      <c r="I408" s="142"/>
      <c r="J408" s="143"/>
      <c r="K408" s="143"/>
      <c r="L408" s="143"/>
      <c r="M408" s="143"/>
      <c r="N408" s="143"/>
      <c r="O408" s="143"/>
      <c r="P408" s="143"/>
      <c r="Q408" s="143"/>
      <c r="R408" s="143"/>
    </row>
    <row r="409" spans="1:18">
      <c r="A409" s="12"/>
      <c r="B409" s="13" t="s">
        <v>38</v>
      </c>
      <c r="C409" s="140"/>
      <c r="D409" s="144">
        <v>10</v>
      </c>
      <c r="E409" s="140">
        <v>10</v>
      </c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</row>
    <row r="410" spans="1:18">
      <c r="A410" s="34"/>
      <c r="B410" s="21" t="s">
        <v>39</v>
      </c>
      <c r="C410" s="176"/>
      <c r="D410" s="176"/>
      <c r="E410" s="176"/>
      <c r="F410" s="176">
        <f t="shared" ref="F410:K410" si="22">SUM(F397:F409)</f>
        <v>25.259999999999998</v>
      </c>
      <c r="G410" s="176">
        <f t="shared" si="22"/>
        <v>19.009999999999998</v>
      </c>
      <c r="H410" s="176">
        <f t="shared" si="22"/>
        <v>89.59</v>
      </c>
      <c r="I410" s="176">
        <f t="shared" si="22"/>
        <v>560.04</v>
      </c>
      <c r="J410" s="176">
        <f t="shared" si="22"/>
        <v>0.15</v>
      </c>
      <c r="K410" s="176">
        <f t="shared" si="22"/>
        <v>16.72</v>
      </c>
      <c r="L410" s="176">
        <f t="shared" ref="L410:P410" si="23">SUM(L397:L409)</f>
        <v>87</v>
      </c>
      <c r="M410" s="176">
        <f t="shared" si="23"/>
        <v>3.3099999999999996</v>
      </c>
      <c r="N410" s="176">
        <f t="shared" si="23"/>
        <v>258.85000000000002</v>
      </c>
      <c r="O410" s="176">
        <f t="shared" si="23"/>
        <v>383.90999999999997</v>
      </c>
      <c r="P410" s="176">
        <f t="shared" si="23"/>
        <v>95.570000000000007</v>
      </c>
      <c r="Q410" s="176">
        <f>SUM(Q397:Q409)</f>
        <v>2.298</v>
      </c>
      <c r="R410" s="176">
        <f>SUM(R397:R409)</f>
        <v>99.639999999999986</v>
      </c>
    </row>
    <row r="411" spans="1:18" ht="15">
      <c r="A411" s="8" t="s">
        <v>40</v>
      </c>
      <c r="B411" s="9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7"/>
    </row>
    <row r="412" spans="1:18" ht="38.25">
      <c r="A412" s="23" t="s">
        <v>41</v>
      </c>
      <c r="B412" s="17" t="s">
        <v>42</v>
      </c>
      <c r="C412" s="158" t="s">
        <v>43</v>
      </c>
      <c r="D412" s="145"/>
      <c r="E412" s="145"/>
      <c r="F412" s="148">
        <v>1.82</v>
      </c>
      <c r="G412" s="148">
        <v>4.91</v>
      </c>
      <c r="H412" s="148">
        <v>12.74</v>
      </c>
      <c r="I412" s="148">
        <v>102.5</v>
      </c>
      <c r="J412" s="148">
        <v>0.05</v>
      </c>
      <c r="K412" s="148">
        <v>10.29</v>
      </c>
      <c r="L412" s="148">
        <v>0</v>
      </c>
      <c r="M412" s="148">
        <v>2.4</v>
      </c>
      <c r="N412" s="148">
        <v>44.38</v>
      </c>
      <c r="O412" s="148">
        <v>53.23</v>
      </c>
      <c r="P412" s="148">
        <v>26.25</v>
      </c>
      <c r="Q412" s="148">
        <v>1.19</v>
      </c>
      <c r="R412" s="141">
        <v>11.44</v>
      </c>
    </row>
    <row r="413" spans="1:18">
      <c r="A413" s="17"/>
      <c r="B413" s="25" t="s">
        <v>44</v>
      </c>
      <c r="C413" s="159"/>
      <c r="D413" s="145"/>
      <c r="E413" s="145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45"/>
    </row>
    <row r="414" spans="1:18">
      <c r="A414" s="17"/>
      <c r="B414" s="26" t="s">
        <v>45</v>
      </c>
      <c r="C414" s="159"/>
      <c r="D414" s="94">
        <v>50</v>
      </c>
      <c r="E414" s="95">
        <v>40</v>
      </c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45"/>
    </row>
    <row r="415" spans="1:18">
      <c r="A415" s="17"/>
      <c r="B415" s="26" t="s">
        <v>46</v>
      </c>
      <c r="C415" s="159"/>
      <c r="D415" s="94">
        <v>53.3</v>
      </c>
      <c r="E415" s="95">
        <v>40</v>
      </c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45"/>
    </row>
    <row r="416" spans="1:18" ht="25.5">
      <c r="A416" s="23"/>
      <c r="B416" s="25" t="s">
        <v>47</v>
      </c>
      <c r="C416" s="145"/>
      <c r="D416" s="96">
        <v>25</v>
      </c>
      <c r="E416" s="97">
        <v>20</v>
      </c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</row>
    <row r="417" spans="1:18">
      <c r="A417" s="23"/>
      <c r="B417" s="25" t="s">
        <v>48</v>
      </c>
      <c r="C417" s="145"/>
      <c r="D417" s="98">
        <v>17.2</v>
      </c>
      <c r="E417" s="99">
        <v>12</v>
      </c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</row>
    <row r="418" spans="1:18">
      <c r="A418" s="23"/>
      <c r="B418" s="25" t="s">
        <v>49</v>
      </c>
      <c r="C418" s="145"/>
      <c r="D418" s="98"/>
      <c r="E418" s="99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</row>
    <row r="419" spans="1:18">
      <c r="A419" s="23"/>
      <c r="B419" s="26" t="s">
        <v>50</v>
      </c>
      <c r="C419" s="145"/>
      <c r="D419" s="96">
        <v>26.7</v>
      </c>
      <c r="E419" s="97">
        <v>20</v>
      </c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</row>
    <row r="420" spans="1:18">
      <c r="A420" s="23"/>
      <c r="B420" s="27" t="s">
        <v>51</v>
      </c>
      <c r="C420" s="145"/>
      <c r="D420" s="100">
        <v>28.6</v>
      </c>
      <c r="E420" s="101">
        <v>20</v>
      </c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</row>
    <row r="421" spans="1:18">
      <c r="A421" s="23"/>
      <c r="B421" s="27" t="s">
        <v>52</v>
      </c>
      <c r="C421" s="145"/>
      <c r="D421" s="100">
        <v>30.8</v>
      </c>
      <c r="E421" s="101">
        <v>20</v>
      </c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</row>
    <row r="422" spans="1:18">
      <c r="A422" s="23"/>
      <c r="B422" s="27" t="s">
        <v>53</v>
      </c>
      <c r="C422" s="145"/>
      <c r="D422" s="94">
        <v>33.299999999999997</v>
      </c>
      <c r="E422" s="95">
        <v>20</v>
      </c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</row>
    <row r="423" spans="1:18">
      <c r="A423" s="23"/>
      <c r="B423" s="25" t="s">
        <v>54</v>
      </c>
      <c r="C423" s="145"/>
      <c r="D423" s="96"/>
      <c r="E423" s="97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</row>
    <row r="424" spans="1:18">
      <c r="A424" s="23"/>
      <c r="B424" s="26" t="s">
        <v>55</v>
      </c>
      <c r="C424" s="145"/>
      <c r="D424" s="98">
        <v>12.5</v>
      </c>
      <c r="E424" s="99">
        <v>10</v>
      </c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</row>
    <row r="425" spans="1:18">
      <c r="A425" s="23"/>
      <c r="B425" s="26" t="s">
        <v>56</v>
      </c>
      <c r="C425" s="145"/>
      <c r="D425" s="102">
        <v>13.3</v>
      </c>
      <c r="E425" s="103">
        <v>10</v>
      </c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59"/>
    </row>
    <row r="426" spans="1:18">
      <c r="A426" s="23"/>
      <c r="B426" s="13" t="s">
        <v>57</v>
      </c>
      <c r="C426" s="145"/>
      <c r="D426" s="98">
        <v>12</v>
      </c>
      <c r="E426" s="99">
        <v>10</v>
      </c>
      <c r="F426" s="145"/>
      <c r="G426" s="145"/>
      <c r="H426" s="145"/>
      <c r="I426" s="145"/>
      <c r="J426" s="160"/>
      <c r="K426" s="160"/>
      <c r="L426" s="160"/>
      <c r="M426" s="160"/>
      <c r="N426" s="160"/>
      <c r="O426" s="160"/>
      <c r="P426" s="160"/>
      <c r="Q426" s="160"/>
      <c r="R426" s="161"/>
    </row>
    <row r="427" spans="1:18">
      <c r="A427" s="23"/>
      <c r="B427" s="23" t="s">
        <v>58</v>
      </c>
      <c r="C427" s="145"/>
      <c r="D427" s="96">
        <v>7.5</v>
      </c>
      <c r="E427" s="97">
        <v>7.5</v>
      </c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</row>
    <row r="428" spans="1:18">
      <c r="A428" s="23"/>
      <c r="B428" s="23" t="s">
        <v>59</v>
      </c>
      <c r="C428" s="145"/>
      <c r="D428" s="98">
        <v>5</v>
      </c>
      <c r="E428" s="99">
        <v>5</v>
      </c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</row>
    <row r="429" spans="1:18">
      <c r="A429" s="23"/>
      <c r="B429" s="23" t="s">
        <v>38</v>
      </c>
      <c r="C429" s="145"/>
      <c r="D429" s="96">
        <v>2.5</v>
      </c>
      <c r="E429" s="97">
        <v>2.5</v>
      </c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</row>
    <row r="430" spans="1:18">
      <c r="A430" s="23"/>
      <c r="B430" s="23" t="s">
        <v>26</v>
      </c>
      <c r="C430" s="145"/>
      <c r="D430" s="100">
        <v>2.5</v>
      </c>
      <c r="E430" s="101">
        <v>2.5</v>
      </c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</row>
    <row r="431" spans="1:18">
      <c r="A431" s="23"/>
      <c r="B431" s="23" t="s">
        <v>60</v>
      </c>
      <c r="C431" s="145"/>
      <c r="D431" s="98">
        <v>200</v>
      </c>
      <c r="E431" s="99">
        <v>200</v>
      </c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</row>
    <row r="432" spans="1:18">
      <c r="A432" s="23"/>
      <c r="B432" s="23" t="s">
        <v>61</v>
      </c>
      <c r="C432" s="145"/>
      <c r="D432" s="104">
        <v>5</v>
      </c>
      <c r="E432" s="105">
        <v>5</v>
      </c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</row>
    <row r="433" spans="1:18">
      <c r="A433" s="10" t="s">
        <v>183</v>
      </c>
      <c r="B433" s="33" t="s">
        <v>184</v>
      </c>
      <c r="C433" s="140" t="s">
        <v>185</v>
      </c>
      <c r="D433" s="140"/>
      <c r="E433" s="140"/>
      <c r="F433" s="148">
        <v>27.38</v>
      </c>
      <c r="G433" s="148">
        <v>30.44</v>
      </c>
      <c r="H433" s="148">
        <v>57.31</v>
      </c>
      <c r="I433" s="148">
        <v>573.75</v>
      </c>
      <c r="J433" s="148">
        <v>7.4999999999999997E-2</v>
      </c>
      <c r="K433" s="148">
        <v>7.4999999999999997E-2</v>
      </c>
      <c r="L433" s="148">
        <v>64.8</v>
      </c>
      <c r="M433" s="141">
        <v>0.31</v>
      </c>
      <c r="N433" s="148">
        <v>60.38</v>
      </c>
      <c r="O433" s="148">
        <v>267.3</v>
      </c>
      <c r="P433" s="148">
        <v>62.64</v>
      </c>
      <c r="Q433" s="148">
        <v>2.78</v>
      </c>
      <c r="R433" s="140">
        <v>53.81</v>
      </c>
    </row>
    <row r="434" spans="1:18">
      <c r="A434" s="10"/>
      <c r="B434" s="85" t="s">
        <v>186</v>
      </c>
      <c r="C434" s="140"/>
      <c r="D434" s="104">
        <v>165</v>
      </c>
      <c r="E434" s="105">
        <v>136</v>
      </c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</row>
    <row r="435" spans="1:18">
      <c r="A435" s="10"/>
      <c r="B435" s="10" t="s">
        <v>59</v>
      </c>
      <c r="C435" s="140"/>
      <c r="D435" s="96">
        <v>14</v>
      </c>
      <c r="E435" s="97">
        <v>14</v>
      </c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</row>
    <row r="436" spans="1:18">
      <c r="A436" s="10"/>
      <c r="B436" s="25" t="s">
        <v>54</v>
      </c>
      <c r="C436" s="140"/>
      <c r="D436" s="98"/>
      <c r="E436" s="99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</row>
    <row r="437" spans="1:18">
      <c r="A437" s="10"/>
      <c r="B437" s="26" t="s">
        <v>55</v>
      </c>
      <c r="C437" s="140"/>
      <c r="D437" s="96">
        <v>20</v>
      </c>
      <c r="E437" s="97">
        <v>16</v>
      </c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</row>
    <row r="438" spans="1:18">
      <c r="A438" s="10"/>
      <c r="B438" s="26" t="s">
        <v>56</v>
      </c>
      <c r="C438" s="140"/>
      <c r="D438" s="100">
        <v>21.3</v>
      </c>
      <c r="E438" s="101">
        <v>16</v>
      </c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</row>
    <row r="439" spans="1:18">
      <c r="A439" s="10"/>
      <c r="B439" s="13" t="s">
        <v>57</v>
      </c>
      <c r="C439" s="140"/>
      <c r="D439" s="98">
        <v>16</v>
      </c>
      <c r="E439" s="99">
        <v>14</v>
      </c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</row>
    <row r="440" spans="1:18">
      <c r="A440" s="10"/>
      <c r="B440" s="13" t="s">
        <v>143</v>
      </c>
      <c r="C440" s="140"/>
      <c r="D440" s="96">
        <v>10</v>
      </c>
      <c r="E440" s="97">
        <v>10</v>
      </c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</row>
    <row r="441" spans="1:18">
      <c r="A441" s="10"/>
      <c r="B441" s="10" t="s">
        <v>66</v>
      </c>
      <c r="C441" s="140"/>
      <c r="D441" s="98">
        <v>70</v>
      </c>
      <c r="E441" s="99">
        <v>70</v>
      </c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</row>
    <row r="442" spans="1:18">
      <c r="A442" s="10"/>
      <c r="B442" s="10" t="s">
        <v>26</v>
      </c>
      <c r="C442" s="182"/>
      <c r="D442" s="96">
        <v>2</v>
      </c>
      <c r="E442" s="97">
        <v>2</v>
      </c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</row>
    <row r="443" spans="1:18">
      <c r="A443" s="10"/>
      <c r="B443" s="15" t="s">
        <v>30</v>
      </c>
      <c r="C443" s="144">
        <v>25</v>
      </c>
      <c r="D443" s="144">
        <v>25</v>
      </c>
      <c r="E443" s="140">
        <v>25</v>
      </c>
      <c r="F443" s="148">
        <v>1.98</v>
      </c>
      <c r="G443" s="148">
        <v>0.25</v>
      </c>
      <c r="H443" s="148">
        <v>12.08</v>
      </c>
      <c r="I443" s="148">
        <v>58.75</v>
      </c>
      <c r="J443" s="148">
        <v>0.04</v>
      </c>
      <c r="K443" s="148">
        <v>0</v>
      </c>
      <c r="L443" s="148">
        <v>0</v>
      </c>
      <c r="M443" s="148">
        <v>0.33</v>
      </c>
      <c r="N443" s="148">
        <v>5.75</v>
      </c>
      <c r="O443" s="148">
        <v>21.75</v>
      </c>
      <c r="P443" s="148">
        <v>8.25</v>
      </c>
      <c r="Q443" s="148">
        <v>0.5</v>
      </c>
      <c r="R443" s="145">
        <v>1.66</v>
      </c>
    </row>
    <row r="444" spans="1:18" ht="25.5">
      <c r="A444" s="10"/>
      <c r="B444" s="15" t="s">
        <v>73</v>
      </c>
      <c r="C444" s="140">
        <v>25</v>
      </c>
      <c r="D444" s="144">
        <v>25</v>
      </c>
      <c r="E444" s="140">
        <v>25</v>
      </c>
      <c r="F444" s="148">
        <v>1.65</v>
      </c>
      <c r="G444" s="148">
        <v>0.3</v>
      </c>
      <c r="H444" s="148">
        <v>8.35</v>
      </c>
      <c r="I444" s="148">
        <v>43.5</v>
      </c>
      <c r="J444" s="148">
        <v>0.04</v>
      </c>
      <c r="K444" s="148">
        <v>0</v>
      </c>
      <c r="L444" s="148">
        <v>0</v>
      </c>
      <c r="M444" s="148">
        <v>0.35</v>
      </c>
      <c r="N444" s="148">
        <v>8.75</v>
      </c>
      <c r="O444" s="148">
        <v>39.5</v>
      </c>
      <c r="P444" s="148">
        <v>11.75</v>
      </c>
      <c r="Q444" s="148">
        <v>0.98</v>
      </c>
      <c r="R444" s="140">
        <v>1.6</v>
      </c>
    </row>
    <row r="445" spans="1:18" ht="25.5">
      <c r="A445" s="16" t="s">
        <v>100</v>
      </c>
      <c r="B445" s="15" t="s">
        <v>101</v>
      </c>
      <c r="C445" s="144">
        <v>200</v>
      </c>
      <c r="D445" s="151"/>
      <c r="E445" s="140"/>
      <c r="F445" s="148">
        <v>0.16</v>
      </c>
      <c r="G445" s="148">
        <v>0</v>
      </c>
      <c r="H445" s="148">
        <v>29</v>
      </c>
      <c r="I445" s="148">
        <v>146.6</v>
      </c>
      <c r="J445" s="148">
        <v>0</v>
      </c>
      <c r="K445" s="148">
        <v>0.1</v>
      </c>
      <c r="L445" s="148">
        <v>1E-3</v>
      </c>
      <c r="M445" s="148">
        <v>0</v>
      </c>
      <c r="N445" s="148">
        <v>5.25</v>
      </c>
      <c r="O445" s="148">
        <v>8.24</v>
      </c>
      <c r="P445" s="148">
        <v>4.4000000000000004</v>
      </c>
      <c r="Q445" s="148">
        <v>0.87</v>
      </c>
      <c r="R445" s="140">
        <v>7.36</v>
      </c>
    </row>
    <row r="446" spans="1:18">
      <c r="A446" s="16"/>
      <c r="B446" s="10" t="s">
        <v>102</v>
      </c>
      <c r="C446" s="151"/>
      <c r="D446" s="144">
        <v>45.3</v>
      </c>
      <c r="E446" s="140">
        <v>40</v>
      </c>
      <c r="F446" s="152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</row>
    <row r="447" spans="1:18">
      <c r="A447" s="16"/>
      <c r="B447" s="13" t="s">
        <v>38</v>
      </c>
      <c r="C447" s="151"/>
      <c r="D447" s="144">
        <v>24</v>
      </c>
      <c r="E447" s="140">
        <v>24</v>
      </c>
      <c r="F447" s="152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</row>
    <row r="448" spans="1:18">
      <c r="A448" s="16"/>
      <c r="B448" s="13" t="s">
        <v>77</v>
      </c>
      <c r="C448" s="151"/>
      <c r="D448" s="144">
        <v>0.2</v>
      </c>
      <c r="E448" s="140">
        <v>0.2</v>
      </c>
      <c r="F448" s="152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</row>
    <row r="449" spans="1:18">
      <c r="A449" s="16"/>
      <c r="B449" s="10" t="s">
        <v>37</v>
      </c>
      <c r="C449" s="151"/>
      <c r="D449" s="144">
        <v>172</v>
      </c>
      <c r="E449" s="140">
        <v>172</v>
      </c>
      <c r="F449" s="152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</row>
    <row r="450" spans="1:18">
      <c r="A450" s="21"/>
      <c r="B450" s="21" t="s">
        <v>78</v>
      </c>
      <c r="C450" s="154"/>
      <c r="D450" s="154"/>
      <c r="E450" s="154"/>
      <c r="F450" s="154">
        <f t="shared" ref="F450:K450" si="24">SUM(F412:F449)</f>
        <v>32.989999999999995</v>
      </c>
      <c r="G450" s="154">
        <f t="shared" si="24"/>
        <v>35.9</v>
      </c>
      <c r="H450" s="154">
        <f t="shared" si="24"/>
        <v>119.47999999999999</v>
      </c>
      <c r="I450" s="154">
        <f t="shared" si="24"/>
        <v>925.1</v>
      </c>
      <c r="J450" s="155">
        <f t="shared" si="24"/>
        <v>0.20500000000000002</v>
      </c>
      <c r="K450" s="155">
        <f t="shared" si="24"/>
        <v>10.464999999999998</v>
      </c>
      <c r="L450" s="155">
        <f t="shared" ref="L450:P450" si="25">SUM(L412:L449)</f>
        <v>64.801000000000002</v>
      </c>
      <c r="M450" s="155">
        <f t="shared" si="25"/>
        <v>3.39</v>
      </c>
      <c r="N450" s="155">
        <f t="shared" si="25"/>
        <v>124.51</v>
      </c>
      <c r="O450" s="155">
        <f t="shared" si="25"/>
        <v>390.02000000000004</v>
      </c>
      <c r="P450" s="155">
        <f t="shared" si="25"/>
        <v>113.29</v>
      </c>
      <c r="Q450" s="155">
        <f>SUM(Q412:Q449)</f>
        <v>6.3199999999999994</v>
      </c>
      <c r="R450" s="155">
        <f>SUM(R412:R449)</f>
        <v>75.86999999999999</v>
      </c>
    </row>
    <row r="451" spans="1:18">
      <c r="A451" s="31"/>
      <c r="B451" s="31" t="s">
        <v>187</v>
      </c>
      <c r="C451" s="171"/>
      <c r="D451" s="171"/>
      <c r="E451" s="171"/>
      <c r="F451" s="171">
        <f>SUM(F450,F410)</f>
        <v>58.249999999999993</v>
      </c>
      <c r="G451" s="171">
        <f>SUM(G450,G410)</f>
        <v>54.91</v>
      </c>
      <c r="H451" s="171">
        <f>SUM(H450,H410)</f>
        <v>209.07</v>
      </c>
      <c r="I451" s="171">
        <f>SUM(I450,I410)</f>
        <v>1485.1399999999999</v>
      </c>
      <c r="J451" s="172">
        <f t="shared" ref="J451:Q451" si="26">SUM(J450,J410)</f>
        <v>0.35499999999999998</v>
      </c>
      <c r="K451" s="172">
        <f t="shared" si="26"/>
        <v>27.184999999999995</v>
      </c>
      <c r="L451" s="172">
        <f t="shared" si="26"/>
        <v>151.80099999999999</v>
      </c>
      <c r="M451" s="172">
        <f t="shared" si="26"/>
        <v>6.6999999999999993</v>
      </c>
      <c r="N451" s="172">
        <f t="shared" si="26"/>
        <v>383.36</v>
      </c>
      <c r="O451" s="172">
        <f t="shared" si="26"/>
        <v>773.93000000000006</v>
      </c>
      <c r="P451" s="172">
        <f t="shared" si="26"/>
        <v>208.86</v>
      </c>
      <c r="Q451" s="172">
        <f t="shared" si="26"/>
        <v>8.6179999999999986</v>
      </c>
      <c r="R451" s="172">
        <f>SUM(R450,R410)</f>
        <v>175.51</v>
      </c>
    </row>
    <row r="452" spans="1:18">
      <c r="A452" s="14" t="s">
        <v>188</v>
      </c>
      <c r="B452" s="14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</row>
    <row r="453" spans="1:18" ht="15">
      <c r="A453" s="8" t="s">
        <v>18</v>
      </c>
      <c r="B453" s="9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7"/>
    </row>
    <row r="454" spans="1:18" ht="38.25">
      <c r="A454" s="89" t="s">
        <v>238</v>
      </c>
      <c r="B454" s="90" t="s">
        <v>239</v>
      </c>
      <c r="C454" s="163" t="s">
        <v>35</v>
      </c>
      <c r="D454" s="134"/>
      <c r="E454" s="134"/>
      <c r="F454" s="164">
        <v>3.18</v>
      </c>
      <c r="G454" s="164">
        <v>3.89</v>
      </c>
      <c r="H454" s="164">
        <v>21.44</v>
      </c>
      <c r="I454" s="164">
        <v>184</v>
      </c>
      <c r="J454" s="164">
        <v>0.04</v>
      </c>
      <c r="K454" s="164">
        <v>0</v>
      </c>
      <c r="L454" s="164">
        <v>20</v>
      </c>
      <c r="M454" s="164">
        <v>0.5</v>
      </c>
      <c r="N454" s="164">
        <v>8</v>
      </c>
      <c r="O454" s="166">
        <v>27.6</v>
      </c>
      <c r="P454" s="167">
        <v>5.5</v>
      </c>
      <c r="Q454" s="167">
        <v>0.32</v>
      </c>
      <c r="R454" s="163">
        <v>24.78</v>
      </c>
    </row>
    <row r="455" spans="1:18">
      <c r="A455" s="42"/>
      <c r="B455" s="89" t="s">
        <v>91</v>
      </c>
      <c r="C455" s="163"/>
      <c r="D455" s="134">
        <v>40</v>
      </c>
      <c r="E455" s="134">
        <v>40</v>
      </c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</row>
    <row r="456" spans="1:18">
      <c r="A456" s="42"/>
      <c r="B456" s="42" t="s">
        <v>22</v>
      </c>
      <c r="C456" s="163"/>
      <c r="D456" s="134">
        <v>100</v>
      </c>
      <c r="E456" s="134">
        <v>100</v>
      </c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</row>
    <row r="457" spans="1:18">
      <c r="A457" s="42"/>
      <c r="B457" s="42" t="s">
        <v>37</v>
      </c>
      <c r="C457" s="163"/>
      <c r="D457" s="134">
        <v>70</v>
      </c>
      <c r="E457" s="134">
        <v>70</v>
      </c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</row>
    <row r="458" spans="1:18">
      <c r="A458" s="42"/>
      <c r="B458" s="42" t="s">
        <v>38</v>
      </c>
      <c r="C458" s="163"/>
      <c r="D458" s="134">
        <v>6</v>
      </c>
      <c r="E458" s="134">
        <v>6</v>
      </c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</row>
    <row r="459" spans="1:18">
      <c r="A459" s="42"/>
      <c r="B459" s="42" t="s">
        <v>26</v>
      </c>
      <c r="C459" s="163"/>
      <c r="D459" s="134">
        <v>2</v>
      </c>
      <c r="E459" s="134">
        <v>2</v>
      </c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</row>
    <row r="460" spans="1:18">
      <c r="A460" s="42"/>
      <c r="B460" s="42" t="s">
        <v>24</v>
      </c>
      <c r="C460" s="163"/>
      <c r="D460" s="134">
        <v>10</v>
      </c>
      <c r="E460" s="134">
        <v>10</v>
      </c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</row>
    <row r="461" spans="1:18" ht="38.25">
      <c r="A461" s="10" t="s">
        <v>189</v>
      </c>
      <c r="B461" s="15" t="s">
        <v>110</v>
      </c>
      <c r="C461" s="140">
        <v>10</v>
      </c>
      <c r="D461" s="114">
        <v>10</v>
      </c>
      <c r="E461" s="114">
        <v>10</v>
      </c>
      <c r="F461" s="164">
        <v>0.08</v>
      </c>
      <c r="G461" s="164">
        <v>7.26</v>
      </c>
      <c r="H461" s="164">
        <v>0.14000000000000001</v>
      </c>
      <c r="I461" s="164">
        <v>66.099999999999994</v>
      </c>
      <c r="J461" s="164">
        <v>1E-3</v>
      </c>
      <c r="K461" s="164">
        <v>0</v>
      </c>
      <c r="L461" s="164">
        <v>40</v>
      </c>
      <c r="M461" s="164">
        <v>0.1</v>
      </c>
      <c r="N461" s="164">
        <v>2.4</v>
      </c>
      <c r="O461" s="166">
        <v>3</v>
      </c>
      <c r="P461" s="167">
        <v>0</v>
      </c>
      <c r="Q461" s="167">
        <v>0.02</v>
      </c>
      <c r="R461" s="140">
        <v>13.04</v>
      </c>
    </row>
    <row r="462" spans="1:18">
      <c r="A462" s="12"/>
      <c r="B462" s="15" t="s">
        <v>30</v>
      </c>
      <c r="C462" s="144">
        <v>30</v>
      </c>
      <c r="D462" s="144">
        <v>30</v>
      </c>
      <c r="E462" s="140">
        <v>30</v>
      </c>
      <c r="F462" s="148">
        <v>2.37</v>
      </c>
      <c r="G462" s="148">
        <v>0.3</v>
      </c>
      <c r="H462" s="148">
        <v>14.49</v>
      </c>
      <c r="I462" s="148">
        <v>70.5</v>
      </c>
      <c r="J462" s="148">
        <v>4.8000000000000001E-2</v>
      </c>
      <c r="K462" s="148">
        <v>0</v>
      </c>
      <c r="L462" s="148">
        <v>0</v>
      </c>
      <c r="M462" s="148">
        <v>0.39</v>
      </c>
      <c r="N462" s="148">
        <v>6.9</v>
      </c>
      <c r="O462" s="148">
        <v>26.1</v>
      </c>
      <c r="P462" s="148">
        <v>9.9</v>
      </c>
      <c r="Q462" s="148">
        <v>0.6</v>
      </c>
      <c r="R462" s="145">
        <v>2</v>
      </c>
    </row>
    <row r="463" spans="1:18">
      <c r="A463" s="12" t="s">
        <v>33</v>
      </c>
      <c r="B463" s="11" t="s">
        <v>34</v>
      </c>
      <c r="C463" s="140" t="s">
        <v>35</v>
      </c>
      <c r="D463" s="151"/>
      <c r="E463" s="140"/>
      <c r="F463" s="148">
        <v>0.13</v>
      </c>
      <c r="G463" s="148">
        <v>0.02</v>
      </c>
      <c r="H463" s="148">
        <v>15.2</v>
      </c>
      <c r="I463" s="148">
        <v>62</v>
      </c>
      <c r="J463" s="148">
        <v>0</v>
      </c>
      <c r="K463" s="148">
        <v>2.83</v>
      </c>
      <c r="L463" s="148">
        <v>0</v>
      </c>
      <c r="M463" s="148">
        <v>0.01</v>
      </c>
      <c r="N463" s="148">
        <v>14.2</v>
      </c>
      <c r="O463" s="148">
        <v>4.4000000000000004</v>
      </c>
      <c r="P463" s="148">
        <v>2.4</v>
      </c>
      <c r="Q463" s="148">
        <v>0.47799999999999998</v>
      </c>
      <c r="R463" s="152">
        <v>1.66</v>
      </c>
    </row>
    <row r="464" spans="1:18">
      <c r="A464" s="12"/>
      <c r="B464" s="13" t="s">
        <v>36</v>
      </c>
      <c r="C464" s="142"/>
      <c r="D464" s="144">
        <v>1</v>
      </c>
      <c r="E464" s="140">
        <v>1</v>
      </c>
      <c r="F464" s="140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</row>
    <row r="465" spans="1:18">
      <c r="A465" s="15"/>
      <c r="B465" s="13" t="s">
        <v>37</v>
      </c>
      <c r="C465" s="142"/>
      <c r="D465" s="140">
        <v>216</v>
      </c>
      <c r="E465" s="140">
        <v>200</v>
      </c>
      <c r="F465" s="140"/>
      <c r="G465" s="142"/>
      <c r="H465" s="142"/>
      <c r="I465" s="142"/>
      <c r="J465" s="143"/>
      <c r="K465" s="143"/>
      <c r="L465" s="143"/>
      <c r="M465" s="143"/>
      <c r="N465" s="143"/>
      <c r="O465" s="143"/>
      <c r="P465" s="143"/>
      <c r="Q465" s="143"/>
      <c r="R465" s="143"/>
    </row>
    <row r="466" spans="1:18">
      <c r="A466" s="12"/>
      <c r="B466" s="13" t="s">
        <v>38</v>
      </c>
      <c r="C466" s="140"/>
      <c r="D466" s="144">
        <v>10</v>
      </c>
      <c r="E466" s="140">
        <v>10</v>
      </c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</row>
    <row r="467" spans="1:18">
      <c r="A467" s="34"/>
      <c r="B467" s="21" t="s">
        <v>39</v>
      </c>
      <c r="C467" s="176"/>
      <c r="D467" s="176"/>
      <c r="E467" s="176"/>
      <c r="F467" s="176">
        <f t="shared" ref="F467:K467" si="27">SUM(F454:F466)</f>
        <v>5.7600000000000007</v>
      </c>
      <c r="G467" s="176">
        <f t="shared" si="27"/>
        <v>11.47</v>
      </c>
      <c r="H467" s="176">
        <f t="shared" si="27"/>
        <v>51.269999999999996</v>
      </c>
      <c r="I467" s="176">
        <f t="shared" si="27"/>
        <v>382.6</v>
      </c>
      <c r="J467" s="176">
        <f t="shared" si="27"/>
        <v>8.8999999999999996E-2</v>
      </c>
      <c r="K467" s="176">
        <f t="shared" si="27"/>
        <v>2.83</v>
      </c>
      <c r="L467" s="176">
        <f t="shared" ref="L467:P467" si="28">SUM(L454:L466)</f>
        <v>60</v>
      </c>
      <c r="M467" s="176">
        <f t="shared" si="28"/>
        <v>1</v>
      </c>
      <c r="N467" s="176">
        <f t="shared" si="28"/>
        <v>31.5</v>
      </c>
      <c r="O467" s="176">
        <f t="shared" si="28"/>
        <v>61.1</v>
      </c>
      <c r="P467" s="176">
        <f t="shared" si="28"/>
        <v>17.8</v>
      </c>
      <c r="Q467" s="176">
        <f>SUM(Q454:Q466)</f>
        <v>1.4179999999999999</v>
      </c>
      <c r="R467" s="176">
        <f>SUM(R454:R466)</f>
        <v>41.48</v>
      </c>
    </row>
    <row r="468" spans="1:18" ht="15">
      <c r="A468" s="8" t="s">
        <v>40</v>
      </c>
      <c r="B468" s="9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7"/>
    </row>
    <row r="469" spans="1:18" ht="25.5">
      <c r="A469" s="18" t="s">
        <v>192</v>
      </c>
      <c r="B469" s="11" t="s">
        <v>193</v>
      </c>
      <c r="C469" s="140">
        <v>250</v>
      </c>
      <c r="D469" s="151"/>
      <c r="E469" s="140"/>
      <c r="F469" s="148">
        <v>2.06</v>
      </c>
      <c r="G469" s="148">
        <v>3.1</v>
      </c>
      <c r="H469" s="148">
        <v>12.58</v>
      </c>
      <c r="I469" s="148">
        <v>124.5</v>
      </c>
      <c r="J469" s="148">
        <v>0.08</v>
      </c>
      <c r="K469" s="148">
        <v>5.75</v>
      </c>
      <c r="L469" s="148">
        <v>4.5</v>
      </c>
      <c r="M469" s="148">
        <v>1.34</v>
      </c>
      <c r="N469" s="148">
        <v>22.78</v>
      </c>
      <c r="O469" s="147">
        <v>47.35</v>
      </c>
      <c r="P469" s="147">
        <v>18.13</v>
      </c>
      <c r="Q469" s="147">
        <v>0.68</v>
      </c>
      <c r="R469" s="152">
        <v>11.26</v>
      </c>
    </row>
    <row r="470" spans="1:18">
      <c r="A470" s="12"/>
      <c r="B470" s="25" t="s">
        <v>49</v>
      </c>
      <c r="C470" s="140"/>
      <c r="D470" s="144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</row>
    <row r="471" spans="1:18">
      <c r="A471" s="12"/>
      <c r="B471" s="26" t="s">
        <v>50</v>
      </c>
      <c r="C471" s="140"/>
      <c r="D471" s="122">
        <v>66.7</v>
      </c>
      <c r="E471" s="99">
        <v>50</v>
      </c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</row>
    <row r="472" spans="1:18">
      <c r="A472" s="12"/>
      <c r="B472" s="27" t="s">
        <v>51</v>
      </c>
      <c r="C472" s="140"/>
      <c r="D472" s="123">
        <v>71.400000000000006</v>
      </c>
      <c r="E472" s="97">
        <v>50</v>
      </c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</row>
    <row r="473" spans="1:18">
      <c r="A473" s="12"/>
      <c r="B473" s="27" t="s">
        <v>52</v>
      </c>
      <c r="C473" s="140"/>
      <c r="D473" s="122">
        <v>77</v>
      </c>
      <c r="E473" s="101">
        <v>50</v>
      </c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</row>
    <row r="474" spans="1:18">
      <c r="A474" s="12"/>
      <c r="B474" s="27" t="s">
        <v>53</v>
      </c>
      <c r="C474" s="140"/>
      <c r="D474" s="94">
        <v>83.3</v>
      </c>
      <c r="E474" s="99">
        <v>50</v>
      </c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</row>
    <row r="475" spans="1:18">
      <c r="A475" s="12"/>
      <c r="B475" s="25" t="s">
        <v>54</v>
      </c>
      <c r="C475" s="140"/>
      <c r="D475" s="144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</row>
    <row r="476" spans="1:18">
      <c r="A476" s="12"/>
      <c r="B476" s="26" t="s">
        <v>55</v>
      </c>
      <c r="C476" s="140"/>
      <c r="D476" s="98">
        <v>12.5</v>
      </c>
      <c r="E476" s="99">
        <v>10</v>
      </c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</row>
    <row r="477" spans="1:18">
      <c r="A477" s="12"/>
      <c r="B477" s="26" t="s">
        <v>56</v>
      </c>
      <c r="C477" s="140"/>
      <c r="D477" s="102">
        <v>13.3</v>
      </c>
      <c r="E477" s="103">
        <v>10</v>
      </c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</row>
    <row r="478" spans="1:18" ht="25.5">
      <c r="A478" s="12"/>
      <c r="B478" s="13" t="s">
        <v>194</v>
      </c>
      <c r="C478" s="140"/>
      <c r="D478" s="122">
        <v>3.25</v>
      </c>
      <c r="E478" s="125">
        <v>2.5</v>
      </c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</row>
    <row r="479" spans="1:18">
      <c r="A479" s="12"/>
      <c r="B479" s="13" t="s">
        <v>57</v>
      </c>
      <c r="C479" s="140"/>
      <c r="D479" s="98">
        <v>12</v>
      </c>
      <c r="E479" s="99">
        <v>10</v>
      </c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</row>
    <row r="480" spans="1:18">
      <c r="A480" s="12"/>
      <c r="B480" s="25" t="s">
        <v>59</v>
      </c>
      <c r="C480" s="140"/>
      <c r="D480" s="144">
        <v>2.5</v>
      </c>
      <c r="E480" s="140">
        <v>2.5</v>
      </c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</row>
    <row r="481" spans="1:18">
      <c r="A481" s="12"/>
      <c r="B481" s="13" t="s">
        <v>195</v>
      </c>
      <c r="C481" s="140"/>
      <c r="D481" s="151"/>
      <c r="E481" s="127">
        <v>65</v>
      </c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</row>
    <row r="482" spans="1:18">
      <c r="A482" s="16"/>
      <c r="B482" s="13" t="s">
        <v>67</v>
      </c>
      <c r="C482" s="140"/>
      <c r="D482" s="123">
        <v>20</v>
      </c>
      <c r="E482" s="114">
        <v>20</v>
      </c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51"/>
    </row>
    <row r="483" spans="1:18">
      <c r="A483" s="16"/>
      <c r="B483" s="13" t="s">
        <v>24</v>
      </c>
      <c r="C483" s="140"/>
      <c r="D483" s="122">
        <v>2.25</v>
      </c>
      <c r="E483" s="125">
        <v>2.25</v>
      </c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51"/>
    </row>
    <row r="484" spans="1:18">
      <c r="A484" s="16"/>
      <c r="B484" s="13" t="s">
        <v>21</v>
      </c>
      <c r="C484" s="140"/>
      <c r="D484" s="123" t="s">
        <v>196</v>
      </c>
      <c r="E484" s="114">
        <v>6.25</v>
      </c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4"/>
    </row>
    <row r="485" spans="1:18">
      <c r="A485" s="16"/>
      <c r="B485" s="13" t="s">
        <v>37</v>
      </c>
      <c r="C485" s="140"/>
      <c r="D485" s="122">
        <v>31.4</v>
      </c>
      <c r="E485" s="125">
        <v>31.4</v>
      </c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51"/>
    </row>
    <row r="486" spans="1:18">
      <c r="A486" s="16"/>
      <c r="B486" s="13" t="s">
        <v>26</v>
      </c>
      <c r="C486" s="151"/>
      <c r="D486" s="126">
        <v>0.6</v>
      </c>
      <c r="E486" s="127">
        <v>0.6</v>
      </c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51"/>
    </row>
    <row r="487" spans="1:18">
      <c r="A487" s="16"/>
      <c r="B487" s="13" t="s">
        <v>60</v>
      </c>
      <c r="C487" s="151"/>
      <c r="D487" s="123">
        <v>187.5</v>
      </c>
      <c r="E487" s="114">
        <v>187.5</v>
      </c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51"/>
    </row>
    <row r="488" spans="1:18">
      <c r="A488" s="16"/>
      <c r="B488" s="13" t="s">
        <v>26</v>
      </c>
      <c r="C488" s="151"/>
      <c r="D488" s="137">
        <v>2.5</v>
      </c>
      <c r="E488" s="138">
        <v>2.5</v>
      </c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51"/>
    </row>
    <row r="489" spans="1:18">
      <c r="A489" s="10" t="s">
        <v>159</v>
      </c>
      <c r="B489" s="33" t="s">
        <v>160</v>
      </c>
      <c r="C489" s="140" t="s">
        <v>161</v>
      </c>
      <c r="D489" s="140"/>
      <c r="E489" s="140"/>
      <c r="F489" s="148">
        <v>13.51</v>
      </c>
      <c r="G489" s="148">
        <v>8.66</v>
      </c>
      <c r="H489" s="148">
        <v>25.72</v>
      </c>
      <c r="I489" s="148">
        <v>235.56</v>
      </c>
      <c r="J489" s="148">
        <v>0.156</v>
      </c>
      <c r="K489" s="148">
        <v>11.45</v>
      </c>
      <c r="L489" s="148">
        <v>34.32</v>
      </c>
      <c r="M489" s="148">
        <v>0.64</v>
      </c>
      <c r="N489" s="148">
        <v>64.430000000000007</v>
      </c>
      <c r="O489" s="147">
        <v>178.464</v>
      </c>
      <c r="P489" s="150">
        <v>57.72</v>
      </c>
      <c r="Q489" s="147">
        <v>2.34</v>
      </c>
      <c r="R489" s="140">
        <v>56.22</v>
      </c>
    </row>
    <row r="490" spans="1:18">
      <c r="A490" s="10"/>
      <c r="B490" s="10" t="s">
        <v>162</v>
      </c>
      <c r="C490" s="140"/>
      <c r="D490" s="134">
        <v>165</v>
      </c>
      <c r="E490" s="114">
        <v>136</v>
      </c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</row>
    <row r="491" spans="1:18">
      <c r="A491" s="10"/>
      <c r="B491" s="10" t="s">
        <v>59</v>
      </c>
      <c r="C491" s="140"/>
      <c r="D491" s="114">
        <v>4</v>
      </c>
      <c r="E491" s="114">
        <v>4</v>
      </c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</row>
    <row r="492" spans="1:18" ht="25.5">
      <c r="A492" s="10"/>
      <c r="B492" s="25" t="s">
        <v>163</v>
      </c>
      <c r="C492" s="140"/>
      <c r="D492" s="114"/>
      <c r="E492" s="114">
        <v>100</v>
      </c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</row>
    <row r="493" spans="1:18">
      <c r="A493" s="10"/>
      <c r="B493" s="25" t="s">
        <v>49</v>
      </c>
      <c r="C493" s="140"/>
      <c r="D493" s="114"/>
      <c r="E493" s="114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</row>
    <row r="494" spans="1:18">
      <c r="A494" s="10"/>
      <c r="B494" s="26" t="s">
        <v>50</v>
      </c>
      <c r="C494" s="140"/>
      <c r="D494" s="114">
        <v>213.3</v>
      </c>
      <c r="E494" s="114">
        <v>115.2</v>
      </c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</row>
    <row r="495" spans="1:18">
      <c r="A495" s="10"/>
      <c r="B495" s="26" t="s">
        <v>51</v>
      </c>
      <c r="C495" s="140"/>
      <c r="D495" s="114">
        <v>228.6</v>
      </c>
      <c r="E495" s="114">
        <v>115.2</v>
      </c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</row>
    <row r="496" spans="1:18">
      <c r="A496" s="10"/>
      <c r="B496" s="26" t="s">
        <v>52</v>
      </c>
      <c r="C496" s="140"/>
      <c r="D496" s="114">
        <v>246.2</v>
      </c>
      <c r="E496" s="114">
        <v>115.2</v>
      </c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</row>
    <row r="497" spans="1:18">
      <c r="A497" s="10"/>
      <c r="B497" s="26" t="s">
        <v>53</v>
      </c>
      <c r="C497" s="140"/>
      <c r="D497" s="114">
        <v>266.7</v>
      </c>
      <c r="E497" s="114">
        <v>115.2</v>
      </c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</row>
    <row r="498" spans="1:18">
      <c r="A498" s="10"/>
      <c r="B498" s="25" t="s">
        <v>54</v>
      </c>
      <c r="C498" s="140"/>
      <c r="D498" s="114"/>
      <c r="E498" s="114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</row>
    <row r="499" spans="1:18">
      <c r="A499" s="10"/>
      <c r="B499" s="26" t="s">
        <v>55</v>
      </c>
      <c r="C499" s="140"/>
      <c r="D499" s="114">
        <v>30.6</v>
      </c>
      <c r="E499" s="114">
        <v>24.5</v>
      </c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</row>
    <row r="500" spans="1:18">
      <c r="A500" s="10"/>
      <c r="B500" s="26" t="s">
        <v>56</v>
      </c>
      <c r="C500" s="140"/>
      <c r="D500" s="114">
        <v>32.700000000000003</v>
      </c>
      <c r="E500" s="114">
        <v>24.5</v>
      </c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</row>
    <row r="501" spans="1:18">
      <c r="A501" s="10"/>
      <c r="B501" s="25" t="s">
        <v>136</v>
      </c>
      <c r="C501" s="140"/>
      <c r="D501" s="114">
        <v>8.6</v>
      </c>
      <c r="E501" s="114">
        <v>8.6</v>
      </c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</row>
    <row r="502" spans="1:18">
      <c r="A502" s="10"/>
      <c r="B502" s="25" t="s">
        <v>57</v>
      </c>
      <c r="C502" s="140"/>
      <c r="D502" s="114">
        <v>17.3</v>
      </c>
      <c r="E502" s="114">
        <v>14.4</v>
      </c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</row>
    <row r="503" spans="1:18">
      <c r="A503" s="10"/>
      <c r="B503" s="13" t="s">
        <v>59</v>
      </c>
      <c r="C503" s="140"/>
      <c r="D503" s="114">
        <v>5.8</v>
      </c>
      <c r="E503" s="114">
        <v>5.8</v>
      </c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</row>
    <row r="504" spans="1:18">
      <c r="A504" s="10"/>
      <c r="B504" s="13" t="s">
        <v>67</v>
      </c>
      <c r="C504" s="140"/>
      <c r="D504" s="114">
        <v>1.4</v>
      </c>
      <c r="E504" s="114">
        <v>1.4</v>
      </c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</row>
    <row r="505" spans="1:18" ht="25.5">
      <c r="A505" s="10"/>
      <c r="B505" s="13" t="s">
        <v>164</v>
      </c>
      <c r="C505" s="140"/>
      <c r="D505" s="114"/>
      <c r="E505" s="114">
        <v>180</v>
      </c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</row>
    <row r="506" spans="1:18">
      <c r="A506" s="10"/>
      <c r="B506" s="10" t="s">
        <v>26</v>
      </c>
      <c r="C506" s="140"/>
      <c r="D506" s="114">
        <v>2</v>
      </c>
      <c r="E506" s="114">
        <v>2</v>
      </c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</row>
    <row r="507" spans="1:18">
      <c r="A507" s="10"/>
      <c r="B507" s="15" t="s">
        <v>30</v>
      </c>
      <c r="C507" s="144">
        <v>25</v>
      </c>
      <c r="D507" s="144">
        <v>25</v>
      </c>
      <c r="E507" s="140">
        <v>25</v>
      </c>
      <c r="F507" s="148">
        <v>1.98</v>
      </c>
      <c r="G507" s="148">
        <v>0.25</v>
      </c>
      <c r="H507" s="148">
        <v>12.08</v>
      </c>
      <c r="I507" s="148">
        <v>58.75</v>
      </c>
      <c r="J507" s="148">
        <v>0.04</v>
      </c>
      <c r="K507" s="148">
        <v>0</v>
      </c>
      <c r="L507" s="148">
        <v>0</v>
      </c>
      <c r="M507" s="148">
        <v>0.33</v>
      </c>
      <c r="N507" s="148">
        <v>5.75</v>
      </c>
      <c r="O507" s="148">
        <v>21.75</v>
      </c>
      <c r="P507" s="148">
        <v>8.25</v>
      </c>
      <c r="Q507" s="148">
        <v>0.5</v>
      </c>
      <c r="R507" s="145">
        <v>1.66</v>
      </c>
    </row>
    <row r="508" spans="1:18" ht="25.5">
      <c r="A508" s="10"/>
      <c r="B508" s="15" t="s">
        <v>73</v>
      </c>
      <c r="C508" s="140">
        <v>25</v>
      </c>
      <c r="D508" s="144">
        <v>25</v>
      </c>
      <c r="E508" s="140">
        <v>25</v>
      </c>
      <c r="F508" s="148">
        <v>1.65</v>
      </c>
      <c r="G508" s="148">
        <v>0.3</v>
      </c>
      <c r="H508" s="148">
        <v>8.35</v>
      </c>
      <c r="I508" s="148">
        <v>43.5</v>
      </c>
      <c r="J508" s="148">
        <v>0.04</v>
      </c>
      <c r="K508" s="148">
        <v>0</v>
      </c>
      <c r="L508" s="148">
        <v>0</v>
      </c>
      <c r="M508" s="148">
        <v>0.35</v>
      </c>
      <c r="N508" s="148">
        <v>8.75</v>
      </c>
      <c r="O508" s="148">
        <v>39.5</v>
      </c>
      <c r="P508" s="148">
        <v>11.75</v>
      </c>
      <c r="Q508" s="148">
        <v>0.98</v>
      </c>
      <c r="R508" s="140">
        <v>1.6</v>
      </c>
    </row>
    <row r="509" spans="1:18" ht="25.5">
      <c r="A509" s="28" t="s">
        <v>74</v>
      </c>
      <c r="B509" s="41" t="s">
        <v>75</v>
      </c>
      <c r="C509" s="163">
        <v>200</v>
      </c>
      <c r="D509" s="163"/>
      <c r="E509" s="163"/>
      <c r="F509" s="148">
        <v>0.6</v>
      </c>
      <c r="G509" s="148">
        <v>0.1</v>
      </c>
      <c r="H509" s="148">
        <v>20.100000000000001</v>
      </c>
      <c r="I509" s="148">
        <v>84</v>
      </c>
      <c r="J509" s="148">
        <v>0.01</v>
      </c>
      <c r="K509" s="148">
        <v>0.2</v>
      </c>
      <c r="L509" s="148">
        <v>0</v>
      </c>
      <c r="M509" s="148">
        <v>0.4</v>
      </c>
      <c r="N509" s="148">
        <v>20.100000000000001</v>
      </c>
      <c r="O509" s="148">
        <v>19.2</v>
      </c>
      <c r="P509" s="148">
        <v>14.4</v>
      </c>
      <c r="Q509" s="148">
        <v>0.69</v>
      </c>
      <c r="R509" s="163">
        <v>5.54</v>
      </c>
    </row>
    <row r="510" spans="1:18">
      <c r="A510" s="28"/>
      <c r="B510" s="42" t="s">
        <v>76</v>
      </c>
      <c r="C510" s="163"/>
      <c r="D510" s="163">
        <v>20</v>
      </c>
      <c r="E510" s="163">
        <v>50</v>
      </c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</row>
    <row r="511" spans="1:18">
      <c r="A511" s="28"/>
      <c r="B511" s="42" t="s">
        <v>37</v>
      </c>
      <c r="C511" s="163"/>
      <c r="D511" s="163">
        <v>203</v>
      </c>
      <c r="E511" s="163">
        <v>200</v>
      </c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</row>
    <row r="512" spans="1:18">
      <c r="A512" s="28"/>
      <c r="B512" s="42" t="s">
        <v>38</v>
      </c>
      <c r="C512" s="163"/>
      <c r="D512" s="163">
        <v>10</v>
      </c>
      <c r="E512" s="163">
        <v>10</v>
      </c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</row>
    <row r="513" spans="1:18">
      <c r="A513" s="28"/>
      <c r="B513" s="42" t="s">
        <v>77</v>
      </c>
      <c r="C513" s="163"/>
      <c r="D513" s="163">
        <v>0.2</v>
      </c>
      <c r="E513" s="163">
        <v>0.2</v>
      </c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</row>
    <row r="514" spans="1:18">
      <c r="A514" s="21"/>
      <c r="B514" s="21" t="s">
        <v>78</v>
      </c>
      <c r="C514" s="154"/>
      <c r="D514" s="154"/>
      <c r="E514" s="154"/>
      <c r="F514" s="155">
        <f>SUM(F469:F513)</f>
        <v>19.8</v>
      </c>
      <c r="G514" s="154">
        <f>SUM(G469:G513)</f>
        <v>12.41</v>
      </c>
      <c r="H514" s="154">
        <f>SUM(H469:H513)</f>
        <v>78.83</v>
      </c>
      <c r="I514" s="155">
        <f>SUM(I469:I513)</f>
        <v>546.30999999999995</v>
      </c>
      <c r="J514" s="155">
        <f t="shared" ref="J514:Q514" si="29">SUM(J469:J513)</f>
        <v>0.32599999999999996</v>
      </c>
      <c r="K514" s="155">
        <f t="shared" si="29"/>
        <v>17.399999999999999</v>
      </c>
      <c r="L514" s="155">
        <f t="shared" si="29"/>
        <v>38.82</v>
      </c>
      <c r="M514" s="155">
        <f t="shared" si="29"/>
        <v>3.06</v>
      </c>
      <c r="N514" s="155">
        <f t="shared" si="29"/>
        <v>121.81</v>
      </c>
      <c r="O514" s="155">
        <f t="shared" si="29"/>
        <v>306.26399999999995</v>
      </c>
      <c r="P514" s="155">
        <f t="shared" si="29"/>
        <v>110.25</v>
      </c>
      <c r="Q514" s="155">
        <f t="shared" si="29"/>
        <v>5.1899999999999995</v>
      </c>
      <c r="R514" s="155">
        <f>SUM(R469:R513)</f>
        <v>76.28</v>
      </c>
    </row>
    <row r="515" spans="1:18">
      <c r="A515" s="31"/>
      <c r="B515" s="31" t="s">
        <v>190</v>
      </c>
      <c r="C515" s="171"/>
      <c r="D515" s="171"/>
      <c r="E515" s="171"/>
      <c r="F515" s="172">
        <f>SUM(F514,F467)</f>
        <v>25.560000000000002</v>
      </c>
      <c r="G515" s="171">
        <f>SUM(G514,G467)</f>
        <v>23.880000000000003</v>
      </c>
      <c r="H515" s="171">
        <f>SUM(H514,H467)</f>
        <v>130.1</v>
      </c>
      <c r="I515" s="172">
        <f>SUM(I514,I467)</f>
        <v>928.91</v>
      </c>
      <c r="J515" s="172">
        <f t="shared" ref="J515:Q515" si="30">SUM(J514,J467)</f>
        <v>0.41499999999999992</v>
      </c>
      <c r="K515" s="172">
        <f t="shared" si="30"/>
        <v>20.229999999999997</v>
      </c>
      <c r="L515" s="172">
        <f t="shared" si="30"/>
        <v>98.82</v>
      </c>
      <c r="M515" s="172">
        <f t="shared" si="30"/>
        <v>4.0600000000000005</v>
      </c>
      <c r="N515" s="172">
        <f t="shared" si="30"/>
        <v>153.31</v>
      </c>
      <c r="O515" s="172">
        <f t="shared" si="30"/>
        <v>367.36399999999998</v>
      </c>
      <c r="P515" s="172">
        <f t="shared" si="30"/>
        <v>128.05000000000001</v>
      </c>
      <c r="Q515" s="172">
        <f t="shared" si="30"/>
        <v>6.6079999999999997</v>
      </c>
      <c r="R515" s="172">
        <f>SUM(R514,R467)</f>
        <v>117.75999999999999</v>
      </c>
    </row>
    <row r="516" spans="1:18">
      <c r="A516" s="46" t="s">
        <v>191</v>
      </c>
      <c r="B516" s="47"/>
      <c r="C516" s="214"/>
      <c r="D516" s="214"/>
      <c r="E516" s="214"/>
      <c r="F516" s="214"/>
      <c r="G516" s="214"/>
      <c r="H516" s="214"/>
      <c r="I516" s="214"/>
      <c r="J516" s="214"/>
      <c r="K516" s="214"/>
      <c r="L516" s="214"/>
      <c r="M516" s="214"/>
      <c r="N516" s="214"/>
      <c r="O516" s="214"/>
      <c r="P516" s="214"/>
      <c r="Q516" s="214"/>
      <c r="R516" s="161"/>
    </row>
    <row r="517" spans="1:18" ht="15">
      <c r="A517" s="8" t="s">
        <v>18</v>
      </c>
      <c r="B517" s="9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7"/>
    </row>
    <row r="518" spans="1:18" ht="38.25">
      <c r="A518" s="10" t="s">
        <v>125</v>
      </c>
      <c r="B518" s="11" t="s">
        <v>126</v>
      </c>
      <c r="C518" s="140" t="s">
        <v>127</v>
      </c>
      <c r="D518" s="140"/>
      <c r="E518" s="140"/>
      <c r="F518" s="147">
        <v>25.56</v>
      </c>
      <c r="G518" s="147">
        <v>19.559999999999999</v>
      </c>
      <c r="H518" s="147">
        <v>49.5</v>
      </c>
      <c r="I518" s="147">
        <v>396.5</v>
      </c>
      <c r="J518" s="147">
        <v>7.4999999999999997E-2</v>
      </c>
      <c r="K518" s="147">
        <v>0.36</v>
      </c>
      <c r="L518" s="147">
        <v>111</v>
      </c>
      <c r="M518" s="147">
        <v>0.56999999999999995</v>
      </c>
      <c r="N518" s="147">
        <v>220.95</v>
      </c>
      <c r="O518" s="147">
        <v>315.45</v>
      </c>
      <c r="P518" s="147">
        <v>33.299999999999997</v>
      </c>
      <c r="Q518" s="147">
        <v>1.0349999999999999</v>
      </c>
      <c r="R518" s="140">
        <v>88.12</v>
      </c>
    </row>
    <row r="519" spans="1:18">
      <c r="A519" s="15"/>
      <c r="B519" s="13" t="s">
        <v>128</v>
      </c>
      <c r="C519" s="142"/>
      <c r="D519" s="140">
        <v>141</v>
      </c>
      <c r="E519" s="140">
        <v>138</v>
      </c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0"/>
    </row>
    <row r="520" spans="1:18">
      <c r="A520" s="10"/>
      <c r="B520" s="10" t="s">
        <v>108</v>
      </c>
      <c r="C520" s="140"/>
      <c r="D520" s="163">
        <v>9</v>
      </c>
      <c r="E520" s="140">
        <v>9</v>
      </c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</row>
    <row r="521" spans="1:18">
      <c r="A521" s="10"/>
      <c r="B521" s="10" t="s">
        <v>129</v>
      </c>
      <c r="C521" s="140"/>
      <c r="D521" s="140">
        <v>12</v>
      </c>
      <c r="E521" s="140">
        <v>12</v>
      </c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2"/>
    </row>
    <row r="522" spans="1:18">
      <c r="A522" s="10"/>
      <c r="B522" s="10" t="s">
        <v>38</v>
      </c>
      <c r="C522" s="140"/>
      <c r="D522" s="140">
        <v>12</v>
      </c>
      <c r="E522" s="140">
        <v>12</v>
      </c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59"/>
    </row>
    <row r="523" spans="1:18">
      <c r="A523" s="23"/>
      <c r="B523" s="10" t="s">
        <v>21</v>
      </c>
      <c r="C523" s="145"/>
      <c r="D523" s="163" t="s">
        <v>130</v>
      </c>
      <c r="E523" s="163">
        <v>6</v>
      </c>
      <c r="F523" s="159"/>
      <c r="G523" s="159"/>
      <c r="H523" s="159"/>
      <c r="I523" s="159"/>
      <c r="J523" s="161"/>
      <c r="K523" s="161"/>
      <c r="L523" s="161"/>
      <c r="M523" s="161"/>
      <c r="N523" s="161"/>
      <c r="O523" s="161"/>
      <c r="P523" s="161"/>
      <c r="Q523" s="161"/>
      <c r="R523" s="143"/>
    </row>
    <row r="524" spans="1:18">
      <c r="A524" s="15"/>
      <c r="B524" s="10" t="s">
        <v>24</v>
      </c>
      <c r="C524" s="142"/>
      <c r="D524" s="140">
        <v>6</v>
      </c>
      <c r="E524" s="140">
        <v>6</v>
      </c>
      <c r="F524" s="142"/>
      <c r="G524" s="142"/>
      <c r="H524" s="142"/>
      <c r="I524" s="142"/>
      <c r="J524" s="143"/>
      <c r="K524" s="143"/>
      <c r="L524" s="143"/>
      <c r="M524" s="143"/>
      <c r="N524" s="143"/>
      <c r="O524" s="143"/>
      <c r="P524" s="143"/>
      <c r="Q524" s="143"/>
      <c r="R524" s="143"/>
    </row>
    <row r="525" spans="1:18" ht="25.5">
      <c r="A525" s="15"/>
      <c r="B525" s="10" t="s">
        <v>96</v>
      </c>
      <c r="C525" s="142"/>
      <c r="D525" s="140">
        <v>6</v>
      </c>
      <c r="E525" s="140">
        <v>6</v>
      </c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0"/>
    </row>
    <row r="526" spans="1:18">
      <c r="A526" s="15"/>
      <c r="B526" s="10" t="s">
        <v>61</v>
      </c>
      <c r="C526" s="142"/>
      <c r="D526" s="140">
        <v>6</v>
      </c>
      <c r="E526" s="140">
        <v>6</v>
      </c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0"/>
    </row>
    <row r="527" spans="1:18">
      <c r="A527" s="15"/>
      <c r="B527" s="10" t="s">
        <v>26</v>
      </c>
      <c r="C527" s="142"/>
      <c r="D527" s="140">
        <v>1.2</v>
      </c>
      <c r="E527" s="140">
        <v>1.2</v>
      </c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0"/>
    </row>
    <row r="528" spans="1:18">
      <c r="A528" s="15"/>
      <c r="B528" s="10" t="s">
        <v>131</v>
      </c>
      <c r="C528" s="142"/>
      <c r="D528" s="140">
        <v>10</v>
      </c>
      <c r="E528" s="140">
        <v>10</v>
      </c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0"/>
    </row>
    <row r="529" spans="1:18" ht="25.5">
      <c r="A529" s="18"/>
      <c r="B529" s="15" t="s">
        <v>32</v>
      </c>
      <c r="C529" s="144">
        <v>120</v>
      </c>
      <c r="D529" s="144">
        <v>120</v>
      </c>
      <c r="E529" s="140">
        <v>120</v>
      </c>
      <c r="F529" s="141">
        <v>0.48</v>
      </c>
      <c r="G529" s="141">
        <v>0.48</v>
      </c>
      <c r="H529" s="141">
        <v>11.94</v>
      </c>
      <c r="I529" s="141">
        <v>79.53</v>
      </c>
      <c r="J529" s="141">
        <v>4.3499999999999997E-2</v>
      </c>
      <c r="K529" s="141">
        <v>12.08</v>
      </c>
      <c r="L529" s="141">
        <v>0</v>
      </c>
      <c r="M529" s="141">
        <v>0</v>
      </c>
      <c r="N529" s="141">
        <v>19.329999999999998</v>
      </c>
      <c r="O529" s="141">
        <v>13.42</v>
      </c>
      <c r="P529" s="141">
        <v>10.88</v>
      </c>
      <c r="Q529" s="141">
        <v>2.66</v>
      </c>
      <c r="R529" s="152">
        <v>14.29</v>
      </c>
    </row>
    <row r="530" spans="1:18">
      <c r="A530" s="12" t="s">
        <v>33</v>
      </c>
      <c r="B530" s="11" t="s">
        <v>34</v>
      </c>
      <c r="C530" s="140" t="s">
        <v>35</v>
      </c>
      <c r="D530" s="151"/>
      <c r="E530" s="140"/>
      <c r="F530" s="148">
        <v>0.13</v>
      </c>
      <c r="G530" s="148">
        <v>0.02</v>
      </c>
      <c r="H530" s="148">
        <v>15.2</v>
      </c>
      <c r="I530" s="148">
        <v>62</v>
      </c>
      <c r="J530" s="148">
        <v>0</v>
      </c>
      <c r="K530" s="148">
        <v>2.83</v>
      </c>
      <c r="L530" s="148">
        <v>0</v>
      </c>
      <c r="M530" s="148">
        <v>0.01</v>
      </c>
      <c r="N530" s="148">
        <v>14.2</v>
      </c>
      <c r="O530" s="148">
        <v>4.4000000000000004</v>
      </c>
      <c r="P530" s="148">
        <v>2.4</v>
      </c>
      <c r="Q530" s="148">
        <v>0.47799999999999998</v>
      </c>
      <c r="R530" s="152">
        <v>1.66</v>
      </c>
    </row>
    <row r="531" spans="1:18">
      <c r="A531" s="12"/>
      <c r="B531" s="13" t="s">
        <v>36</v>
      </c>
      <c r="C531" s="142"/>
      <c r="D531" s="144">
        <v>1</v>
      </c>
      <c r="E531" s="140">
        <v>1</v>
      </c>
      <c r="F531" s="140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1:18">
      <c r="A532" s="15"/>
      <c r="B532" s="13" t="s">
        <v>37</v>
      </c>
      <c r="C532" s="142"/>
      <c r="D532" s="140">
        <v>216</v>
      </c>
      <c r="E532" s="140">
        <v>200</v>
      </c>
      <c r="F532" s="140"/>
      <c r="G532" s="142"/>
      <c r="H532" s="142"/>
      <c r="I532" s="142"/>
      <c r="J532" s="143"/>
      <c r="K532" s="143"/>
      <c r="L532" s="143"/>
      <c r="M532" s="143"/>
      <c r="N532" s="143"/>
      <c r="O532" s="143"/>
      <c r="P532" s="143"/>
      <c r="Q532" s="143"/>
      <c r="R532" s="143"/>
    </row>
    <row r="533" spans="1:18">
      <c r="A533" s="12"/>
      <c r="B533" s="13" t="s">
        <v>38</v>
      </c>
      <c r="C533" s="140"/>
      <c r="D533" s="144">
        <v>10</v>
      </c>
      <c r="E533" s="140">
        <v>10</v>
      </c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</row>
    <row r="534" spans="1:18">
      <c r="A534" s="21"/>
      <c r="B534" s="21" t="s">
        <v>39</v>
      </c>
      <c r="C534" s="154"/>
      <c r="D534" s="154"/>
      <c r="E534" s="154"/>
      <c r="F534" s="154">
        <f t="shared" ref="F534:K534" si="31">SUM(F518:F533)</f>
        <v>26.169999999999998</v>
      </c>
      <c r="G534" s="154">
        <f t="shared" si="31"/>
        <v>20.059999999999999</v>
      </c>
      <c r="H534" s="154">
        <f t="shared" si="31"/>
        <v>76.64</v>
      </c>
      <c r="I534" s="154">
        <f t="shared" si="31"/>
        <v>538.03</v>
      </c>
      <c r="J534" s="154">
        <f t="shared" si="31"/>
        <v>0.11849999999999999</v>
      </c>
      <c r="K534" s="154">
        <f t="shared" si="31"/>
        <v>15.27</v>
      </c>
      <c r="L534" s="154">
        <f t="shared" ref="L534:P534" si="32">SUM(L518:L533)</f>
        <v>111</v>
      </c>
      <c r="M534" s="154">
        <f t="shared" si="32"/>
        <v>0.57999999999999996</v>
      </c>
      <c r="N534" s="154">
        <f t="shared" si="32"/>
        <v>254.47999999999996</v>
      </c>
      <c r="O534" s="154">
        <f t="shared" si="32"/>
        <v>333.27</v>
      </c>
      <c r="P534" s="154">
        <f t="shared" si="32"/>
        <v>46.58</v>
      </c>
      <c r="Q534" s="154">
        <f>SUM(Q518:Q533)</f>
        <v>4.173</v>
      </c>
      <c r="R534" s="154">
        <f>SUM(R518:R533)</f>
        <v>104.07</v>
      </c>
    </row>
    <row r="535" spans="1:18" ht="15">
      <c r="A535" s="8" t="s">
        <v>40</v>
      </c>
      <c r="B535" s="9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7"/>
    </row>
    <row r="536" spans="1:18" ht="38.25">
      <c r="A536" s="23" t="s">
        <v>132</v>
      </c>
      <c r="B536" s="17" t="s">
        <v>133</v>
      </c>
      <c r="C536" s="145" t="s">
        <v>43</v>
      </c>
      <c r="D536" s="145"/>
      <c r="E536" s="145"/>
      <c r="F536" s="148">
        <v>3.54</v>
      </c>
      <c r="G536" s="148">
        <v>5.0999999999999996</v>
      </c>
      <c r="H536" s="148">
        <v>14.53</v>
      </c>
      <c r="I536" s="148">
        <v>168.25</v>
      </c>
      <c r="J536" s="148">
        <v>0.09</v>
      </c>
      <c r="K536" s="148">
        <v>6.29</v>
      </c>
      <c r="L536" s="148">
        <v>0</v>
      </c>
      <c r="M536" s="148">
        <v>2.44</v>
      </c>
      <c r="N536" s="148">
        <v>50.25</v>
      </c>
      <c r="O536" s="150">
        <v>97.93</v>
      </c>
      <c r="P536" s="147">
        <v>34.5</v>
      </c>
      <c r="Q536" s="147">
        <v>1.71</v>
      </c>
      <c r="R536" s="145">
        <v>12.96</v>
      </c>
    </row>
    <row r="537" spans="1:18">
      <c r="A537" s="23"/>
      <c r="B537" s="23" t="s">
        <v>44</v>
      </c>
      <c r="C537" s="145"/>
      <c r="D537" s="145"/>
      <c r="E537" s="145"/>
      <c r="F537" s="197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</row>
    <row r="538" spans="1:18">
      <c r="A538" s="23"/>
      <c r="B538" s="26" t="s">
        <v>55</v>
      </c>
      <c r="C538" s="145"/>
      <c r="D538" s="145">
        <v>50</v>
      </c>
      <c r="E538" s="145">
        <v>40</v>
      </c>
      <c r="F538" s="197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</row>
    <row r="539" spans="1:18">
      <c r="A539" s="23"/>
      <c r="B539" s="26" t="s">
        <v>56</v>
      </c>
      <c r="C539" s="145"/>
      <c r="D539" s="145">
        <v>53.3</v>
      </c>
      <c r="E539" s="145">
        <v>40</v>
      </c>
      <c r="F539" s="197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</row>
    <row r="540" spans="1:18">
      <c r="A540" s="23"/>
      <c r="B540" s="23" t="s">
        <v>49</v>
      </c>
      <c r="C540" s="145"/>
      <c r="D540" s="145"/>
      <c r="E540" s="145"/>
      <c r="F540" s="197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</row>
    <row r="541" spans="1:18">
      <c r="A541" s="10"/>
      <c r="B541" s="26" t="s">
        <v>50</v>
      </c>
      <c r="C541" s="140"/>
      <c r="D541" s="123">
        <v>33.299999999999997</v>
      </c>
      <c r="E541" s="114">
        <v>25</v>
      </c>
      <c r="F541" s="152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</row>
    <row r="542" spans="1:18">
      <c r="A542" s="10"/>
      <c r="B542" s="27" t="s">
        <v>51</v>
      </c>
      <c r="C542" s="140"/>
      <c r="D542" s="122">
        <v>35.700000000000003</v>
      </c>
      <c r="E542" s="125">
        <v>25</v>
      </c>
      <c r="F542" s="152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</row>
    <row r="543" spans="1:18">
      <c r="A543" s="10"/>
      <c r="B543" s="27" t="s">
        <v>52</v>
      </c>
      <c r="C543" s="140"/>
      <c r="D543" s="126">
        <v>38.5</v>
      </c>
      <c r="E543" s="127">
        <v>25</v>
      </c>
      <c r="F543" s="152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</row>
    <row r="544" spans="1:18">
      <c r="A544" s="10"/>
      <c r="B544" s="27" t="s">
        <v>53</v>
      </c>
      <c r="C544" s="140"/>
      <c r="D544" s="123">
        <v>41.7</v>
      </c>
      <c r="E544" s="114">
        <v>25</v>
      </c>
      <c r="F544" s="152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</row>
    <row r="545" spans="1:19">
      <c r="A545" s="10"/>
      <c r="B545" s="23" t="s">
        <v>134</v>
      </c>
      <c r="C545" s="145"/>
      <c r="D545" s="145">
        <v>10</v>
      </c>
      <c r="E545" s="145">
        <v>10</v>
      </c>
      <c r="F545" s="152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</row>
    <row r="546" spans="1:19">
      <c r="A546" s="10"/>
      <c r="B546" s="23" t="s">
        <v>54</v>
      </c>
      <c r="C546" s="145"/>
      <c r="D546" s="145"/>
      <c r="E546" s="145"/>
      <c r="F546" s="152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</row>
    <row r="547" spans="1:19">
      <c r="A547" s="10"/>
      <c r="B547" s="26" t="s">
        <v>55</v>
      </c>
      <c r="C547" s="140"/>
      <c r="D547" s="96">
        <v>12.5</v>
      </c>
      <c r="E547" s="97">
        <v>10</v>
      </c>
      <c r="F547" s="152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</row>
    <row r="548" spans="1:19">
      <c r="A548" s="10"/>
      <c r="B548" s="26" t="s">
        <v>56</v>
      </c>
      <c r="C548" s="140"/>
      <c r="D548" s="98">
        <v>13.3</v>
      </c>
      <c r="E548" s="99">
        <v>10</v>
      </c>
      <c r="F548" s="152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</row>
    <row r="549" spans="1:19">
      <c r="A549" s="10"/>
      <c r="B549" s="25" t="s">
        <v>135</v>
      </c>
      <c r="C549" s="145"/>
      <c r="D549" s="145">
        <v>3.25</v>
      </c>
      <c r="E549" s="145">
        <v>3</v>
      </c>
      <c r="F549" s="152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</row>
    <row r="550" spans="1:19">
      <c r="A550" s="10"/>
      <c r="B550" s="23" t="s">
        <v>57</v>
      </c>
      <c r="C550" s="145"/>
      <c r="D550" s="145">
        <v>12</v>
      </c>
      <c r="E550" s="145">
        <v>10</v>
      </c>
      <c r="F550" s="152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</row>
    <row r="551" spans="1:19">
      <c r="A551" s="10"/>
      <c r="B551" s="23" t="s">
        <v>136</v>
      </c>
      <c r="C551" s="145"/>
      <c r="D551" s="145">
        <v>7.5</v>
      </c>
      <c r="E551" s="145">
        <v>7.5</v>
      </c>
      <c r="F551" s="152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</row>
    <row r="552" spans="1:19">
      <c r="A552" s="10"/>
      <c r="B552" s="23" t="s">
        <v>59</v>
      </c>
      <c r="C552" s="145"/>
      <c r="D552" s="145">
        <v>5</v>
      </c>
      <c r="E552" s="145">
        <v>5</v>
      </c>
      <c r="F552" s="152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</row>
    <row r="553" spans="1:19">
      <c r="A553" s="10"/>
      <c r="B553" s="23" t="s">
        <v>137</v>
      </c>
      <c r="C553" s="159"/>
      <c r="D553" s="145">
        <v>1</v>
      </c>
      <c r="E553" s="145">
        <v>0.75</v>
      </c>
      <c r="F553" s="152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</row>
    <row r="554" spans="1:19">
      <c r="A554" s="10"/>
      <c r="B554" s="23" t="s">
        <v>38</v>
      </c>
      <c r="C554" s="159"/>
      <c r="D554" s="145">
        <v>1.5</v>
      </c>
      <c r="E554" s="145">
        <v>1.5</v>
      </c>
      <c r="F554" s="152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</row>
    <row r="555" spans="1:19">
      <c r="A555" s="10"/>
      <c r="B555" s="23" t="s">
        <v>77</v>
      </c>
      <c r="C555" s="159"/>
      <c r="D555" s="145">
        <v>0.125</v>
      </c>
      <c r="E555" s="145">
        <v>0.125</v>
      </c>
      <c r="F555" s="152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</row>
    <row r="556" spans="1:19">
      <c r="A556" s="10"/>
      <c r="B556" s="23" t="s">
        <v>37</v>
      </c>
      <c r="C556" s="159"/>
      <c r="D556" s="145">
        <v>200</v>
      </c>
      <c r="E556" s="145">
        <v>200</v>
      </c>
      <c r="F556" s="152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"/>
    </row>
    <row r="557" spans="1:19">
      <c r="A557" s="10"/>
      <c r="B557" s="23" t="s">
        <v>26</v>
      </c>
      <c r="C557" s="159"/>
      <c r="D557" s="145">
        <v>2.5</v>
      </c>
      <c r="E557" s="145">
        <v>2.5</v>
      </c>
      <c r="F557" s="152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"/>
    </row>
    <row r="558" spans="1:19" ht="25.5">
      <c r="A558" s="10" t="s">
        <v>201</v>
      </c>
      <c r="B558" s="33" t="s">
        <v>202</v>
      </c>
      <c r="C558" s="144">
        <v>100</v>
      </c>
      <c r="D558" s="140"/>
      <c r="E558" s="140"/>
      <c r="F558" s="148">
        <v>17.2</v>
      </c>
      <c r="G558" s="148">
        <v>13.4</v>
      </c>
      <c r="H558" s="148">
        <v>9.8000000000000007</v>
      </c>
      <c r="I558" s="148">
        <v>156</v>
      </c>
      <c r="J558" s="148">
        <v>0.9</v>
      </c>
      <c r="K558" s="148">
        <v>0</v>
      </c>
      <c r="L558" s="148">
        <v>6</v>
      </c>
      <c r="M558" s="148">
        <v>0.12</v>
      </c>
      <c r="N558" s="148">
        <v>78</v>
      </c>
      <c r="O558" s="147">
        <v>242</v>
      </c>
      <c r="P558" s="150">
        <v>38</v>
      </c>
      <c r="Q558" s="147">
        <v>0.93</v>
      </c>
      <c r="R558" s="140">
        <v>32.479999999999997</v>
      </c>
      <c r="S558" s="1"/>
    </row>
    <row r="559" spans="1:19" ht="25.5">
      <c r="A559" s="10"/>
      <c r="B559" s="10" t="s">
        <v>203</v>
      </c>
      <c r="C559" s="140"/>
      <c r="D559" s="140">
        <v>75</v>
      </c>
      <c r="E559" s="140">
        <v>55</v>
      </c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"/>
    </row>
    <row r="560" spans="1:19">
      <c r="A560" s="10"/>
      <c r="B560" s="10" t="s">
        <v>120</v>
      </c>
      <c r="C560" s="140"/>
      <c r="D560" s="140">
        <v>15</v>
      </c>
      <c r="E560" s="140">
        <v>15</v>
      </c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"/>
    </row>
    <row r="561" spans="1:28">
      <c r="A561" s="10"/>
      <c r="B561" s="10" t="s">
        <v>155</v>
      </c>
      <c r="C561" s="140"/>
      <c r="D561" s="140">
        <v>21.6</v>
      </c>
      <c r="E561" s="140">
        <v>21.6</v>
      </c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"/>
    </row>
    <row r="562" spans="1:28" ht="25.5">
      <c r="A562" s="10"/>
      <c r="B562" s="27" t="s">
        <v>204</v>
      </c>
      <c r="C562" s="140"/>
      <c r="D562" s="140"/>
      <c r="E562" s="140">
        <v>88.4</v>
      </c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"/>
    </row>
    <row r="563" spans="1:28">
      <c r="A563" s="10"/>
      <c r="B563" s="27" t="s">
        <v>205</v>
      </c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"/>
    </row>
    <row r="564" spans="1:28">
      <c r="A564" s="10"/>
      <c r="B564" s="10" t="s">
        <v>57</v>
      </c>
      <c r="C564" s="140"/>
      <c r="D564" s="140">
        <v>21.6</v>
      </c>
      <c r="E564" s="140">
        <v>18.3</v>
      </c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"/>
    </row>
    <row r="565" spans="1:28">
      <c r="A565" s="10"/>
      <c r="B565" s="10" t="s">
        <v>59</v>
      </c>
      <c r="C565" s="140"/>
      <c r="D565" s="140">
        <v>3.3</v>
      </c>
      <c r="E565" s="140">
        <v>3.3</v>
      </c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"/>
    </row>
    <row r="566" spans="1:28">
      <c r="A566" s="10"/>
      <c r="B566" s="10" t="s">
        <v>66</v>
      </c>
      <c r="C566" s="140"/>
      <c r="D566" s="140">
        <v>3.3</v>
      </c>
      <c r="E566" s="140">
        <v>3.3</v>
      </c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"/>
    </row>
    <row r="567" spans="1:28">
      <c r="A567" s="10"/>
      <c r="B567" s="10" t="s">
        <v>21</v>
      </c>
      <c r="C567" s="140"/>
      <c r="D567" s="140" t="s">
        <v>206</v>
      </c>
      <c r="E567" s="140">
        <v>8.3000000000000007</v>
      </c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"/>
    </row>
    <row r="568" spans="1:28">
      <c r="A568" s="10"/>
      <c r="B568" s="10" t="s">
        <v>207</v>
      </c>
      <c r="C568" s="140"/>
      <c r="D568" s="140"/>
      <c r="E568" s="140">
        <v>26.6</v>
      </c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"/>
    </row>
    <row r="569" spans="1:28" ht="25.5">
      <c r="A569" s="10"/>
      <c r="B569" s="10" t="s">
        <v>96</v>
      </c>
      <c r="C569" s="140"/>
      <c r="D569" s="140">
        <v>5</v>
      </c>
      <c r="E569" s="140">
        <v>5</v>
      </c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"/>
    </row>
    <row r="570" spans="1:28">
      <c r="A570" s="10"/>
      <c r="B570" s="10" t="s">
        <v>59</v>
      </c>
      <c r="C570" s="140"/>
      <c r="D570" s="140">
        <v>8.3000000000000007</v>
      </c>
      <c r="E570" s="140">
        <v>8.3000000000000007</v>
      </c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"/>
    </row>
    <row r="571" spans="1:28">
      <c r="A571" s="10"/>
      <c r="B571" s="10" t="s">
        <v>24</v>
      </c>
      <c r="C571" s="140"/>
      <c r="D571" s="140">
        <v>5</v>
      </c>
      <c r="E571" s="140">
        <v>5</v>
      </c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"/>
    </row>
    <row r="572" spans="1:28">
      <c r="A572" s="10"/>
      <c r="B572" s="10" t="s">
        <v>26</v>
      </c>
      <c r="C572" s="140"/>
      <c r="D572" s="140">
        <v>2</v>
      </c>
      <c r="E572" s="140">
        <v>2</v>
      </c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"/>
    </row>
    <row r="573" spans="1:28" ht="25.5">
      <c r="A573" s="12" t="s">
        <v>144</v>
      </c>
      <c r="B573" s="11" t="s">
        <v>145</v>
      </c>
      <c r="C573" s="140" t="s">
        <v>71</v>
      </c>
      <c r="D573" s="98"/>
      <c r="E573" s="99"/>
      <c r="F573" s="148">
        <v>4.5</v>
      </c>
      <c r="G573" s="148">
        <v>5</v>
      </c>
      <c r="H573" s="148">
        <v>28.9</v>
      </c>
      <c r="I573" s="148">
        <v>220.2</v>
      </c>
      <c r="J573" s="148">
        <v>0.192</v>
      </c>
      <c r="K573" s="148">
        <v>26.38</v>
      </c>
      <c r="L573" s="148">
        <v>24</v>
      </c>
      <c r="M573" s="148">
        <v>0.25</v>
      </c>
      <c r="N573" s="148">
        <v>19.440000000000001</v>
      </c>
      <c r="O573" s="148">
        <v>100.2</v>
      </c>
      <c r="P573" s="148">
        <v>36.840000000000003</v>
      </c>
      <c r="Q573" s="148">
        <v>1.63</v>
      </c>
      <c r="R573" s="140">
        <v>19.55</v>
      </c>
      <c r="S573" s="1"/>
    </row>
    <row r="574" spans="1:28">
      <c r="A574" s="12"/>
      <c r="B574" s="25" t="s">
        <v>49</v>
      </c>
      <c r="C574" s="140"/>
      <c r="D574" s="96"/>
      <c r="E574" s="97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"/>
    </row>
    <row r="575" spans="1:28">
      <c r="A575" s="12"/>
      <c r="B575" s="26" t="s">
        <v>50</v>
      </c>
      <c r="C575" s="140"/>
      <c r="D575" s="94">
        <v>240</v>
      </c>
      <c r="E575" s="95">
        <v>180</v>
      </c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V575" s="49"/>
      <c r="W575" s="49"/>
      <c r="X575" s="49"/>
      <c r="Y575" s="49"/>
      <c r="Z575" s="50"/>
      <c r="AA575" s="50"/>
      <c r="AB575" s="50"/>
    </row>
    <row r="576" spans="1:28">
      <c r="A576" s="12"/>
      <c r="B576" s="27" t="s">
        <v>51</v>
      </c>
      <c r="C576" s="140"/>
      <c r="D576" s="96">
        <v>257</v>
      </c>
      <c r="E576" s="97">
        <v>180</v>
      </c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V576" s="49"/>
      <c r="W576" s="49"/>
      <c r="X576" s="49"/>
      <c r="Y576" s="49"/>
      <c r="Z576" s="50"/>
      <c r="AA576" s="50"/>
      <c r="AB576" s="50"/>
    </row>
    <row r="577" spans="1:28">
      <c r="A577" s="12"/>
      <c r="B577" s="27" t="s">
        <v>52</v>
      </c>
      <c r="C577" s="140"/>
      <c r="D577" s="144">
        <v>277</v>
      </c>
      <c r="E577" s="140">
        <v>180</v>
      </c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V577" s="49"/>
      <c r="W577" s="49"/>
      <c r="X577" s="49"/>
      <c r="Y577" s="49"/>
      <c r="Z577" s="50"/>
      <c r="AA577" s="50"/>
      <c r="AB577" s="50"/>
    </row>
    <row r="578" spans="1:28">
      <c r="A578" s="12"/>
      <c r="B578" s="27" t="s">
        <v>53</v>
      </c>
      <c r="C578" s="140"/>
      <c r="D578" s="144">
        <v>300</v>
      </c>
      <c r="E578" s="140">
        <v>180</v>
      </c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V578" s="49"/>
      <c r="W578" s="49"/>
      <c r="X578" s="49"/>
      <c r="Y578" s="49"/>
      <c r="Z578" s="50"/>
      <c r="AA578" s="50"/>
      <c r="AB578" s="50"/>
    </row>
    <row r="579" spans="1:28" ht="25.5">
      <c r="A579" s="12"/>
      <c r="B579" s="13" t="s">
        <v>146</v>
      </c>
      <c r="C579" s="140"/>
      <c r="D579" s="144"/>
      <c r="E579" s="140">
        <v>174.5</v>
      </c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V579" s="49"/>
      <c r="W579" s="49"/>
      <c r="X579" s="49"/>
      <c r="Y579" s="49"/>
      <c r="Z579" s="50"/>
      <c r="AA579" s="50"/>
      <c r="AB579" s="50"/>
    </row>
    <row r="580" spans="1:28">
      <c r="A580" s="12"/>
      <c r="B580" s="13" t="s">
        <v>24</v>
      </c>
      <c r="C580" s="140"/>
      <c r="D580" s="144">
        <v>5</v>
      </c>
      <c r="E580" s="140">
        <v>5</v>
      </c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V580" s="49"/>
      <c r="W580" s="49"/>
      <c r="X580" s="49"/>
      <c r="Y580" s="49"/>
      <c r="Z580" s="50"/>
      <c r="AA580" s="50"/>
      <c r="AB580" s="50"/>
    </row>
    <row r="581" spans="1:28">
      <c r="A581" s="12"/>
      <c r="B581" s="13" t="s">
        <v>26</v>
      </c>
      <c r="C581" s="140"/>
      <c r="D581" s="144">
        <v>1.7</v>
      </c>
      <c r="E581" s="140">
        <v>1.7</v>
      </c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V581" s="49"/>
      <c r="W581" s="49"/>
      <c r="X581" s="49"/>
      <c r="Y581" s="49"/>
      <c r="Z581" s="50"/>
      <c r="AA581" s="50"/>
      <c r="AB581" s="50"/>
    </row>
    <row r="582" spans="1:28" ht="25.5">
      <c r="A582" s="48" t="s">
        <v>197</v>
      </c>
      <c r="B582" s="41" t="s">
        <v>174</v>
      </c>
      <c r="C582" s="162">
        <v>200</v>
      </c>
      <c r="D582" s="215"/>
      <c r="E582" s="163"/>
      <c r="F582" s="141">
        <v>0.68</v>
      </c>
      <c r="G582" s="141">
        <v>0.28000000000000003</v>
      </c>
      <c r="H582" s="141">
        <v>20.75</v>
      </c>
      <c r="I582" s="141">
        <v>143.80000000000001</v>
      </c>
      <c r="J582" s="141">
        <v>0.01</v>
      </c>
      <c r="K582" s="141">
        <v>10</v>
      </c>
      <c r="L582" s="141">
        <v>0</v>
      </c>
      <c r="M582" s="141">
        <v>0</v>
      </c>
      <c r="N582" s="141">
        <v>21.33</v>
      </c>
      <c r="O582" s="141">
        <v>3.44</v>
      </c>
      <c r="P582" s="149">
        <v>3.44</v>
      </c>
      <c r="Q582" s="141">
        <v>0.63</v>
      </c>
      <c r="R582" s="163">
        <v>5.58</v>
      </c>
    </row>
    <row r="583" spans="1:28" ht="25.5">
      <c r="A583" s="48"/>
      <c r="B583" s="42" t="s">
        <v>198</v>
      </c>
      <c r="C583" s="215"/>
      <c r="D583" s="162">
        <v>20</v>
      </c>
      <c r="E583" s="163">
        <v>20</v>
      </c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</row>
    <row r="584" spans="1:28">
      <c r="A584" s="48"/>
      <c r="B584" s="40" t="s">
        <v>38</v>
      </c>
      <c r="C584" s="215"/>
      <c r="D584" s="162">
        <v>20</v>
      </c>
      <c r="E584" s="163">
        <v>20</v>
      </c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</row>
    <row r="585" spans="1:28">
      <c r="A585" s="48"/>
      <c r="B585" s="40" t="s">
        <v>37</v>
      </c>
      <c r="C585" s="215"/>
      <c r="D585" s="162">
        <v>200</v>
      </c>
      <c r="E585" s="163">
        <v>200</v>
      </c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</row>
    <row r="586" spans="1:28">
      <c r="A586" s="48"/>
      <c r="B586" s="15" t="s">
        <v>30</v>
      </c>
      <c r="C586" s="144">
        <v>25</v>
      </c>
      <c r="D586" s="144">
        <v>25</v>
      </c>
      <c r="E586" s="140">
        <v>25</v>
      </c>
      <c r="F586" s="148">
        <v>1.98</v>
      </c>
      <c r="G586" s="148">
        <v>0.25</v>
      </c>
      <c r="H586" s="148">
        <v>12.08</v>
      </c>
      <c r="I586" s="148">
        <v>58.75</v>
      </c>
      <c r="J586" s="148">
        <v>0.04</v>
      </c>
      <c r="K586" s="148">
        <v>0</v>
      </c>
      <c r="L586" s="148">
        <v>0</v>
      </c>
      <c r="M586" s="148">
        <v>0.33</v>
      </c>
      <c r="N586" s="148">
        <v>5.75</v>
      </c>
      <c r="O586" s="148">
        <v>21.75</v>
      </c>
      <c r="P586" s="148">
        <v>8.25</v>
      </c>
      <c r="Q586" s="148">
        <v>0.5</v>
      </c>
      <c r="R586" s="145">
        <v>1.66</v>
      </c>
    </row>
    <row r="587" spans="1:28" ht="25.5">
      <c r="A587" s="48"/>
      <c r="B587" s="15" t="s">
        <v>73</v>
      </c>
      <c r="C587" s="140">
        <v>25</v>
      </c>
      <c r="D587" s="144">
        <v>25</v>
      </c>
      <c r="E587" s="140">
        <v>25</v>
      </c>
      <c r="F587" s="148">
        <v>1.65</v>
      </c>
      <c r="G587" s="148">
        <v>0.3</v>
      </c>
      <c r="H587" s="148">
        <v>8.35</v>
      </c>
      <c r="I587" s="148">
        <v>43.5</v>
      </c>
      <c r="J587" s="148">
        <v>0.04</v>
      </c>
      <c r="K587" s="148">
        <v>0</v>
      </c>
      <c r="L587" s="148">
        <v>0</v>
      </c>
      <c r="M587" s="148">
        <v>0.35</v>
      </c>
      <c r="N587" s="148">
        <v>8.75</v>
      </c>
      <c r="O587" s="148">
        <v>39.5</v>
      </c>
      <c r="P587" s="148">
        <v>11.75</v>
      </c>
      <c r="Q587" s="148">
        <v>0.98</v>
      </c>
      <c r="R587" s="140">
        <v>1.6</v>
      </c>
    </row>
    <row r="588" spans="1:28">
      <c r="A588" s="21"/>
      <c r="B588" s="21" t="s">
        <v>78</v>
      </c>
      <c r="C588" s="154"/>
      <c r="D588" s="154"/>
      <c r="E588" s="154"/>
      <c r="F588" s="155">
        <f>SUM(F536:F587)</f>
        <v>29.549999999999997</v>
      </c>
      <c r="G588" s="155">
        <f t="shared" ref="G588:R588" si="33">SUM(G536:G587)</f>
        <v>24.330000000000002</v>
      </c>
      <c r="H588" s="155">
        <f t="shared" si="33"/>
        <v>94.409999999999982</v>
      </c>
      <c r="I588" s="155">
        <f t="shared" si="33"/>
        <v>790.5</v>
      </c>
      <c r="J588" s="155">
        <f t="shared" si="33"/>
        <v>1.272</v>
      </c>
      <c r="K588" s="155">
        <f t="shared" si="33"/>
        <v>42.67</v>
      </c>
      <c r="L588" s="155">
        <f t="shared" si="33"/>
        <v>30</v>
      </c>
      <c r="M588" s="155">
        <f t="shared" si="33"/>
        <v>3.49</v>
      </c>
      <c r="N588" s="155">
        <f t="shared" si="33"/>
        <v>183.51999999999998</v>
      </c>
      <c r="O588" s="155">
        <f t="shared" si="33"/>
        <v>504.82</v>
      </c>
      <c r="P588" s="155">
        <f t="shared" si="33"/>
        <v>132.78</v>
      </c>
      <c r="Q588" s="155">
        <f t="shared" si="33"/>
        <v>6.379999999999999</v>
      </c>
      <c r="R588" s="155">
        <f t="shared" si="33"/>
        <v>73.829999999999984</v>
      </c>
    </row>
    <row r="589" spans="1:28">
      <c r="A589" s="31"/>
      <c r="B589" s="31" t="s">
        <v>199</v>
      </c>
      <c r="C589" s="171"/>
      <c r="D589" s="171"/>
      <c r="E589" s="171"/>
      <c r="F589" s="171">
        <f>SUM(F588,F534)</f>
        <v>55.72</v>
      </c>
      <c r="G589" s="171">
        <f>SUM(G588,G534)</f>
        <v>44.39</v>
      </c>
      <c r="H589" s="171">
        <f>SUM(H588,H534)</f>
        <v>171.04999999999998</v>
      </c>
      <c r="I589" s="172">
        <f>SUM(I588,I534)</f>
        <v>1328.53</v>
      </c>
      <c r="J589" s="172">
        <f t="shared" ref="J589:Q589" si="34">SUM(J588,J534)</f>
        <v>1.3905000000000001</v>
      </c>
      <c r="K589" s="172">
        <f t="shared" si="34"/>
        <v>57.94</v>
      </c>
      <c r="L589" s="172">
        <f t="shared" si="34"/>
        <v>141</v>
      </c>
      <c r="M589" s="172">
        <f t="shared" si="34"/>
        <v>4.07</v>
      </c>
      <c r="N589" s="172">
        <f t="shared" si="34"/>
        <v>437.99999999999994</v>
      </c>
      <c r="O589" s="172">
        <f t="shared" si="34"/>
        <v>838.08999999999992</v>
      </c>
      <c r="P589" s="172">
        <f t="shared" si="34"/>
        <v>179.36</v>
      </c>
      <c r="Q589" s="172">
        <f t="shared" si="34"/>
        <v>10.552999999999999</v>
      </c>
      <c r="R589" s="172">
        <f>SUM(R588,R534)</f>
        <v>177.89999999999998</v>
      </c>
    </row>
    <row r="590" spans="1:28">
      <c r="A590" s="14" t="s">
        <v>200</v>
      </c>
      <c r="B590" s="14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</row>
    <row r="591" spans="1:28" ht="15">
      <c r="A591" s="8" t="s">
        <v>18</v>
      </c>
      <c r="B591" s="9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7"/>
    </row>
    <row r="592" spans="1:28" ht="38.25">
      <c r="A592" s="23" t="s">
        <v>167</v>
      </c>
      <c r="B592" s="19" t="s">
        <v>168</v>
      </c>
      <c r="C592" s="145" t="s">
        <v>107</v>
      </c>
      <c r="D592" s="145"/>
      <c r="E592" s="145"/>
      <c r="F592" s="148">
        <v>4.09</v>
      </c>
      <c r="G592" s="148">
        <v>4.07</v>
      </c>
      <c r="H592" s="148">
        <v>32.090000000000003</v>
      </c>
      <c r="I592" s="148">
        <v>237</v>
      </c>
      <c r="J592" s="148">
        <v>0.03</v>
      </c>
      <c r="K592" s="148">
        <v>0</v>
      </c>
      <c r="L592" s="148">
        <v>20</v>
      </c>
      <c r="M592" s="148">
        <v>0.25</v>
      </c>
      <c r="N592" s="148">
        <v>5.7</v>
      </c>
      <c r="O592" s="148">
        <v>67</v>
      </c>
      <c r="P592" s="148">
        <v>21.8</v>
      </c>
      <c r="Q592" s="148">
        <v>0.45</v>
      </c>
      <c r="R592" s="141">
        <v>20.84</v>
      </c>
    </row>
    <row r="593" spans="1:18">
      <c r="A593" s="23"/>
      <c r="B593" s="25" t="s">
        <v>66</v>
      </c>
      <c r="C593" s="145"/>
      <c r="D593" s="145">
        <v>44</v>
      </c>
      <c r="E593" s="145">
        <v>44</v>
      </c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</row>
    <row r="594" spans="1:18">
      <c r="A594" s="23"/>
      <c r="B594" s="23" t="s">
        <v>22</v>
      </c>
      <c r="C594" s="145"/>
      <c r="D594" s="145">
        <v>100</v>
      </c>
      <c r="E594" s="145">
        <v>100</v>
      </c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</row>
    <row r="595" spans="1:18">
      <c r="A595" s="23"/>
      <c r="B595" s="23" t="s">
        <v>37</v>
      </c>
      <c r="C595" s="145"/>
      <c r="D595" s="145">
        <v>65</v>
      </c>
      <c r="E595" s="145">
        <v>65</v>
      </c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</row>
    <row r="596" spans="1:18">
      <c r="A596" s="23"/>
      <c r="B596" s="23" t="s">
        <v>38</v>
      </c>
      <c r="C596" s="145"/>
      <c r="D596" s="145">
        <v>6</v>
      </c>
      <c r="E596" s="145">
        <v>6</v>
      </c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</row>
    <row r="597" spans="1:18">
      <c r="A597" s="23"/>
      <c r="B597" s="23" t="s">
        <v>26</v>
      </c>
      <c r="C597" s="159"/>
      <c r="D597" s="145">
        <v>1</v>
      </c>
      <c r="E597" s="145">
        <v>1</v>
      </c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</row>
    <row r="598" spans="1:18">
      <c r="A598" s="23"/>
      <c r="B598" s="23" t="s">
        <v>24</v>
      </c>
      <c r="C598" s="159"/>
      <c r="D598" s="145">
        <v>5</v>
      </c>
      <c r="E598" s="145">
        <v>5</v>
      </c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</row>
    <row r="599" spans="1:18" ht="38.25">
      <c r="A599" s="10" t="s">
        <v>189</v>
      </c>
      <c r="B599" s="15" t="s">
        <v>110</v>
      </c>
      <c r="C599" s="140">
        <v>5</v>
      </c>
      <c r="D599" s="114">
        <v>5</v>
      </c>
      <c r="E599" s="114">
        <v>5</v>
      </c>
      <c r="F599" s="141">
        <v>0.04</v>
      </c>
      <c r="G599" s="141">
        <v>3.63</v>
      </c>
      <c r="H599" s="141">
        <v>7.0000000000000007E-2</v>
      </c>
      <c r="I599" s="141">
        <v>33.049999999999997</v>
      </c>
      <c r="J599" s="212">
        <v>1E-3</v>
      </c>
      <c r="K599" s="141">
        <v>0</v>
      </c>
      <c r="L599" s="213">
        <v>20</v>
      </c>
      <c r="M599" s="141">
        <v>0.05</v>
      </c>
      <c r="N599" s="141">
        <v>1.2</v>
      </c>
      <c r="O599" s="149">
        <v>1.5</v>
      </c>
      <c r="P599" s="141">
        <v>0</v>
      </c>
      <c r="Q599" s="141">
        <v>0.01</v>
      </c>
      <c r="R599" s="140">
        <v>6.52</v>
      </c>
    </row>
    <row r="600" spans="1:18">
      <c r="A600" s="12"/>
      <c r="B600" s="15" t="s">
        <v>30</v>
      </c>
      <c r="C600" s="144">
        <v>30</v>
      </c>
      <c r="D600" s="144">
        <v>30</v>
      </c>
      <c r="E600" s="140">
        <v>30</v>
      </c>
      <c r="F600" s="148">
        <v>2.37</v>
      </c>
      <c r="G600" s="148">
        <v>0.3</v>
      </c>
      <c r="H600" s="148">
        <v>14.49</v>
      </c>
      <c r="I600" s="148">
        <v>70.5</v>
      </c>
      <c r="J600" s="148">
        <v>4.8000000000000001E-2</v>
      </c>
      <c r="K600" s="148">
        <v>0</v>
      </c>
      <c r="L600" s="148">
        <v>0</v>
      </c>
      <c r="M600" s="148">
        <v>0.39</v>
      </c>
      <c r="N600" s="148">
        <v>6.9</v>
      </c>
      <c r="O600" s="148">
        <v>26.1</v>
      </c>
      <c r="P600" s="148">
        <v>9.9</v>
      </c>
      <c r="Q600" s="148">
        <v>0.6</v>
      </c>
      <c r="R600" s="145">
        <v>2</v>
      </c>
    </row>
    <row r="601" spans="1:18">
      <c r="A601" s="12" t="s">
        <v>33</v>
      </c>
      <c r="B601" s="11" t="s">
        <v>34</v>
      </c>
      <c r="C601" s="140" t="s">
        <v>35</v>
      </c>
      <c r="D601" s="151"/>
      <c r="E601" s="140"/>
      <c r="F601" s="148">
        <v>0.13</v>
      </c>
      <c r="G601" s="148">
        <v>0.02</v>
      </c>
      <c r="H601" s="148">
        <v>15.2</v>
      </c>
      <c r="I601" s="148">
        <v>62</v>
      </c>
      <c r="J601" s="148">
        <v>0</v>
      </c>
      <c r="K601" s="148">
        <v>2.83</v>
      </c>
      <c r="L601" s="148">
        <v>0</v>
      </c>
      <c r="M601" s="148">
        <v>0.01</v>
      </c>
      <c r="N601" s="148">
        <v>14.2</v>
      </c>
      <c r="O601" s="148">
        <v>4.4000000000000004</v>
      </c>
      <c r="P601" s="148">
        <v>2.4</v>
      </c>
      <c r="Q601" s="148">
        <v>0.47799999999999998</v>
      </c>
      <c r="R601" s="152">
        <v>1.66</v>
      </c>
    </row>
    <row r="602" spans="1:18">
      <c r="A602" s="12"/>
      <c r="B602" s="13" t="s">
        <v>36</v>
      </c>
      <c r="C602" s="142"/>
      <c r="D602" s="144">
        <v>1</v>
      </c>
      <c r="E602" s="140">
        <v>1</v>
      </c>
      <c r="F602" s="140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1:18">
      <c r="A603" s="15"/>
      <c r="B603" s="13" t="s">
        <v>37</v>
      </c>
      <c r="C603" s="142"/>
      <c r="D603" s="140">
        <v>216</v>
      </c>
      <c r="E603" s="140">
        <v>200</v>
      </c>
      <c r="F603" s="140"/>
      <c r="G603" s="142"/>
      <c r="H603" s="142"/>
      <c r="I603" s="142"/>
      <c r="J603" s="143"/>
      <c r="K603" s="143"/>
      <c r="L603" s="143"/>
      <c r="M603" s="143"/>
      <c r="N603" s="143"/>
      <c r="O603" s="143"/>
      <c r="P603" s="143"/>
      <c r="Q603" s="143"/>
      <c r="R603" s="143"/>
    </row>
    <row r="604" spans="1:18">
      <c r="A604" s="12"/>
      <c r="B604" s="13" t="s">
        <v>38</v>
      </c>
      <c r="C604" s="140"/>
      <c r="D604" s="144">
        <v>10</v>
      </c>
      <c r="E604" s="140">
        <v>10</v>
      </c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</row>
    <row r="605" spans="1:18">
      <c r="A605" s="22"/>
      <c r="B605" s="21" t="s">
        <v>39</v>
      </c>
      <c r="C605" s="154"/>
      <c r="D605" s="154"/>
      <c r="E605" s="154"/>
      <c r="F605" s="154">
        <f>SUM(F592:F604)</f>
        <v>6.63</v>
      </c>
      <c r="G605" s="154">
        <f>SUM(G592:G604)</f>
        <v>8.02</v>
      </c>
      <c r="H605" s="154">
        <f>SUM(H592:H604)</f>
        <v>61.850000000000009</v>
      </c>
      <c r="I605" s="154">
        <f>SUM(I592:I604)</f>
        <v>402.55</v>
      </c>
      <c r="J605" s="154">
        <f t="shared" ref="J605:Q605" si="35">SUM(J592:J604)</f>
        <v>7.9000000000000001E-2</v>
      </c>
      <c r="K605" s="154">
        <f t="shared" si="35"/>
        <v>2.83</v>
      </c>
      <c r="L605" s="154">
        <f t="shared" si="35"/>
        <v>40</v>
      </c>
      <c r="M605" s="154">
        <f t="shared" si="35"/>
        <v>0.7</v>
      </c>
      <c r="N605" s="154">
        <f t="shared" si="35"/>
        <v>28</v>
      </c>
      <c r="O605" s="154">
        <f t="shared" si="35"/>
        <v>99</v>
      </c>
      <c r="P605" s="154">
        <f t="shared" si="35"/>
        <v>34.1</v>
      </c>
      <c r="Q605" s="154">
        <f t="shared" si="35"/>
        <v>1.538</v>
      </c>
      <c r="R605" s="154">
        <f>SUM(R592:R604)</f>
        <v>31.02</v>
      </c>
    </row>
    <row r="606" spans="1:18" ht="15">
      <c r="A606" s="8" t="s">
        <v>40</v>
      </c>
      <c r="B606" s="9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7"/>
    </row>
    <row r="607" spans="1:18" ht="38.25">
      <c r="A607" s="23" t="s">
        <v>170</v>
      </c>
      <c r="B607" s="17" t="s">
        <v>171</v>
      </c>
      <c r="C607" s="145">
        <v>250</v>
      </c>
      <c r="D607" s="145"/>
      <c r="E607" s="145"/>
      <c r="F607" s="148">
        <v>2.68</v>
      </c>
      <c r="G607" s="148">
        <v>2.84</v>
      </c>
      <c r="H607" s="148">
        <v>17.14</v>
      </c>
      <c r="I607" s="148">
        <v>104.75</v>
      </c>
      <c r="J607" s="150">
        <v>0.11</v>
      </c>
      <c r="K607" s="147">
        <v>8.25</v>
      </c>
      <c r="L607" s="147">
        <v>0</v>
      </c>
      <c r="M607" s="147">
        <v>1.42</v>
      </c>
      <c r="N607" s="147">
        <v>24.6</v>
      </c>
      <c r="O607" s="147">
        <v>66.650000000000006</v>
      </c>
      <c r="P607" s="147">
        <v>27</v>
      </c>
      <c r="Q607" s="147">
        <v>1.08</v>
      </c>
      <c r="R607" s="145">
        <v>7.33</v>
      </c>
    </row>
    <row r="608" spans="1:18">
      <c r="A608" s="23"/>
      <c r="B608" s="25" t="s">
        <v>49</v>
      </c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</row>
    <row r="609" spans="1:18">
      <c r="A609" s="23"/>
      <c r="B609" s="26" t="s">
        <v>50</v>
      </c>
      <c r="C609" s="145"/>
      <c r="D609" s="96">
        <v>100</v>
      </c>
      <c r="E609" s="97">
        <v>75</v>
      </c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</row>
    <row r="610" spans="1:18">
      <c r="A610" s="23"/>
      <c r="B610" s="27" t="s">
        <v>51</v>
      </c>
      <c r="C610" s="145"/>
      <c r="D610" s="98">
        <v>107</v>
      </c>
      <c r="E610" s="99">
        <v>75</v>
      </c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</row>
    <row r="611" spans="1:18">
      <c r="A611" s="23"/>
      <c r="B611" s="27" t="s">
        <v>52</v>
      </c>
      <c r="C611" s="145"/>
      <c r="D611" s="96">
        <v>115.4</v>
      </c>
      <c r="E611" s="97">
        <v>75</v>
      </c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</row>
    <row r="612" spans="1:18">
      <c r="A612" s="23"/>
      <c r="B612" s="27" t="s">
        <v>53</v>
      </c>
      <c r="C612" s="145"/>
      <c r="D612" s="100">
        <v>125</v>
      </c>
      <c r="E612" s="101">
        <v>75</v>
      </c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</row>
    <row r="613" spans="1:18">
      <c r="A613" s="23"/>
      <c r="B613" s="25" t="s">
        <v>54</v>
      </c>
      <c r="C613" s="145"/>
      <c r="D613" s="98"/>
      <c r="E613" s="99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</row>
    <row r="614" spans="1:18">
      <c r="A614" s="23"/>
      <c r="B614" s="26" t="s">
        <v>55</v>
      </c>
      <c r="C614" s="145"/>
      <c r="D614" s="98">
        <v>12.5</v>
      </c>
      <c r="E614" s="99">
        <v>10</v>
      </c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</row>
    <row r="615" spans="1:18">
      <c r="A615" s="23"/>
      <c r="B615" s="26" t="s">
        <v>56</v>
      </c>
      <c r="C615" s="145"/>
      <c r="D615" s="102">
        <v>13.3</v>
      </c>
      <c r="E615" s="103">
        <v>10</v>
      </c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</row>
    <row r="616" spans="1:18">
      <c r="A616" s="23"/>
      <c r="B616" s="13" t="s">
        <v>57</v>
      </c>
      <c r="C616" s="145"/>
      <c r="D616" s="96">
        <v>12</v>
      </c>
      <c r="E616" s="97">
        <v>10</v>
      </c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</row>
    <row r="617" spans="1:18">
      <c r="A617" s="23"/>
      <c r="B617" s="13" t="s">
        <v>172</v>
      </c>
      <c r="C617" s="145"/>
      <c r="D617" s="123">
        <v>10</v>
      </c>
      <c r="E617" s="114">
        <v>10</v>
      </c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</row>
    <row r="618" spans="1:18">
      <c r="A618" s="23"/>
      <c r="B618" s="13" t="s">
        <v>59</v>
      </c>
      <c r="C618" s="145"/>
      <c r="D618" s="123">
        <v>2.5</v>
      </c>
      <c r="E618" s="114">
        <v>2.5</v>
      </c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</row>
    <row r="619" spans="1:18">
      <c r="A619" s="23"/>
      <c r="B619" s="13" t="s">
        <v>60</v>
      </c>
      <c r="C619" s="145"/>
      <c r="D619" s="114">
        <v>175</v>
      </c>
      <c r="E619" s="114">
        <v>175</v>
      </c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</row>
    <row r="620" spans="1:18">
      <c r="A620" s="23"/>
      <c r="B620" s="23" t="s">
        <v>26</v>
      </c>
      <c r="C620" s="145"/>
      <c r="D620" s="122">
        <v>2.5</v>
      </c>
      <c r="E620" s="114">
        <v>2.5</v>
      </c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</row>
    <row r="621" spans="1:18">
      <c r="A621" s="10" t="s">
        <v>209</v>
      </c>
      <c r="B621" s="15" t="s">
        <v>210</v>
      </c>
      <c r="C621" s="140">
        <v>100</v>
      </c>
      <c r="D621" s="178"/>
      <c r="E621" s="178"/>
      <c r="F621" s="148">
        <v>10.8</v>
      </c>
      <c r="G621" s="148">
        <v>12.9</v>
      </c>
      <c r="H621" s="148">
        <v>9.98</v>
      </c>
      <c r="I621" s="148">
        <v>263.5</v>
      </c>
      <c r="J621" s="148">
        <v>6.25E-2</v>
      </c>
      <c r="K621" s="148">
        <v>0.11</v>
      </c>
      <c r="L621" s="148">
        <v>48.75</v>
      </c>
      <c r="M621" s="148">
        <v>0.64</v>
      </c>
      <c r="N621" s="148">
        <v>63</v>
      </c>
      <c r="O621" s="147">
        <v>133.75</v>
      </c>
      <c r="P621" s="150">
        <v>23.13</v>
      </c>
      <c r="Q621" s="147">
        <v>1</v>
      </c>
      <c r="R621" s="140">
        <v>35.17</v>
      </c>
    </row>
    <row r="622" spans="1:18" ht="38.25">
      <c r="A622" s="23"/>
      <c r="B622" s="10" t="s">
        <v>211</v>
      </c>
      <c r="C622" s="140"/>
      <c r="D622" s="104">
        <v>90</v>
      </c>
      <c r="E622" s="105">
        <v>66</v>
      </c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</row>
    <row r="623" spans="1:18">
      <c r="A623" s="23"/>
      <c r="B623" s="10" t="s">
        <v>120</v>
      </c>
      <c r="C623" s="140"/>
      <c r="D623" s="96">
        <v>18</v>
      </c>
      <c r="E623" s="97">
        <v>18</v>
      </c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</row>
    <row r="624" spans="1:18">
      <c r="A624" s="23"/>
      <c r="B624" s="10" t="s">
        <v>155</v>
      </c>
      <c r="C624" s="140"/>
      <c r="D624" s="98">
        <v>26</v>
      </c>
      <c r="E624" s="99">
        <v>26</v>
      </c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</row>
    <row r="625" spans="1:18" ht="25.5">
      <c r="A625" s="23"/>
      <c r="B625" s="13" t="s">
        <v>96</v>
      </c>
      <c r="C625" s="140"/>
      <c r="D625" s="96">
        <v>10</v>
      </c>
      <c r="E625" s="97">
        <v>10</v>
      </c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</row>
    <row r="626" spans="1:18">
      <c r="A626" s="23"/>
      <c r="B626" s="13" t="s">
        <v>26</v>
      </c>
      <c r="C626" s="140"/>
      <c r="D626" s="100">
        <v>2</v>
      </c>
      <c r="E626" s="101">
        <v>2</v>
      </c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</row>
    <row r="627" spans="1:18" ht="25.5">
      <c r="A627" s="23"/>
      <c r="B627" s="10" t="s">
        <v>212</v>
      </c>
      <c r="C627" s="140"/>
      <c r="D627" s="98"/>
      <c r="E627" s="99">
        <v>116</v>
      </c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</row>
    <row r="628" spans="1:18">
      <c r="A628" s="10"/>
      <c r="B628" s="10" t="s">
        <v>59</v>
      </c>
      <c r="C628" s="140"/>
      <c r="D628" s="96">
        <v>10</v>
      </c>
      <c r="E628" s="97">
        <v>10</v>
      </c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</row>
    <row r="629" spans="1:18">
      <c r="A629" s="12" t="s">
        <v>82</v>
      </c>
      <c r="B629" s="73" t="s">
        <v>240</v>
      </c>
      <c r="C629" s="140">
        <v>180</v>
      </c>
      <c r="D629" s="144"/>
      <c r="E629" s="140"/>
      <c r="F629" s="148">
        <v>10.63</v>
      </c>
      <c r="G629" s="148">
        <v>7.18</v>
      </c>
      <c r="H629" s="148">
        <v>47.77</v>
      </c>
      <c r="I629" s="148">
        <v>316</v>
      </c>
      <c r="J629" s="148">
        <v>0.3</v>
      </c>
      <c r="K629" s="148">
        <v>0</v>
      </c>
      <c r="L629" s="148">
        <v>24</v>
      </c>
      <c r="M629" s="148">
        <v>0.75</v>
      </c>
      <c r="N629" s="148">
        <v>19.079999999999998</v>
      </c>
      <c r="O629" s="150">
        <v>252.12</v>
      </c>
      <c r="P629" s="147">
        <v>168</v>
      </c>
      <c r="Q629" s="147">
        <v>5.76</v>
      </c>
      <c r="R629" s="144">
        <v>14.77</v>
      </c>
    </row>
    <row r="630" spans="1:18">
      <c r="A630" s="12"/>
      <c r="B630" s="10" t="s">
        <v>66</v>
      </c>
      <c r="C630" s="140"/>
      <c r="D630" s="144">
        <v>64.8</v>
      </c>
      <c r="E630" s="140">
        <v>64.8</v>
      </c>
      <c r="F630" s="140"/>
      <c r="G630" s="145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4"/>
    </row>
    <row r="631" spans="1:18">
      <c r="A631" s="12"/>
      <c r="B631" s="25" t="s">
        <v>37</v>
      </c>
      <c r="C631" s="140"/>
      <c r="D631" s="144">
        <v>389</v>
      </c>
      <c r="E631" s="140">
        <v>389</v>
      </c>
      <c r="F631" s="140"/>
      <c r="G631" s="145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4"/>
    </row>
    <row r="632" spans="1:18">
      <c r="A632" s="12"/>
      <c r="B632" s="13" t="s">
        <v>24</v>
      </c>
      <c r="C632" s="140"/>
      <c r="D632" s="144">
        <v>8.1</v>
      </c>
      <c r="E632" s="140">
        <v>8.1</v>
      </c>
      <c r="F632" s="140"/>
      <c r="G632" s="145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4"/>
    </row>
    <row r="633" spans="1:18">
      <c r="A633" s="12"/>
      <c r="B633" s="13" t="s">
        <v>26</v>
      </c>
      <c r="C633" s="140"/>
      <c r="D633" s="162">
        <v>3.9</v>
      </c>
      <c r="E633" s="140">
        <v>3.9</v>
      </c>
      <c r="F633" s="140"/>
      <c r="G633" s="145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4"/>
    </row>
    <row r="634" spans="1:18">
      <c r="A634" s="12"/>
      <c r="B634" s="10" t="s">
        <v>37</v>
      </c>
      <c r="C634" s="151"/>
      <c r="D634" s="144">
        <v>172</v>
      </c>
      <c r="E634" s="140">
        <v>172</v>
      </c>
      <c r="F634" s="216"/>
      <c r="G634" s="217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144"/>
    </row>
    <row r="635" spans="1:18" ht="25.5">
      <c r="A635" s="48" t="s">
        <v>197</v>
      </c>
      <c r="B635" s="41" t="s">
        <v>174</v>
      </c>
      <c r="C635" s="162">
        <v>200</v>
      </c>
      <c r="D635" s="215"/>
      <c r="E635" s="163"/>
      <c r="F635" s="141">
        <v>0.68</v>
      </c>
      <c r="G635" s="141">
        <v>0.28000000000000003</v>
      </c>
      <c r="H635" s="141">
        <v>20.75</v>
      </c>
      <c r="I635" s="141">
        <v>143.80000000000001</v>
      </c>
      <c r="J635" s="141">
        <v>0.01</v>
      </c>
      <c r="K635" s="141">
        <v>10</v>
      </c>
      <c r="L635" s="141">
        <v>0</v>
      </c>
      <c r="M635" s="141">
        <v>0</v>
      </c>
      <c r="N635" s="141">
        <v>21.33</v>
      </c>
      <c r="O635" s="141">
        <v>3.44</v>
      </c>
      <c r="P635" s="149">
        <v>3.44</v>
      </c>
      <c r="Q635" s="141">
        <v>0.63</v>
      </c>
      <c r="R635" s="163">
        <v>5.58</v>
      </c>
    </row>
    <row r="636" spans="1:18" ht="25.5">
      <c r="A636" s="48"/>
      <c r="B636" s="42" t="s">
        <v>198</v>
      </c>
      <c r="C636" s="215"/>
      <c r="D636" s="162">
        <v>20</v>
      </c>
      <c r="E636" s="163">
        <v>20</v>
      </c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</row>
    <row r="637" spans="1:18">
      <c r="A637" s="48"/>
      <c r="B637" s="40" t="s">
        <v>38</v>
      </c>
      <c r="C637" s="215"/>
      <c r="D637" s="162">
        <v>20</v>
      </c>
      <c r="E637" s="163">
        <v>20</v>
      </c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</row>
    <row r="638" spans="1:18">
      <c r="A638" s="48"/>
      <c r="B638" s="40" t="s">
        <v>37</v>
      </c>
      <c r="C638" s="215"/>
      <c r="D638" s="162">
        <v>200</v>
      </c>
      <c r="E638" s="163">
        <v>200</v>
      </c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</row>
    <row r="639" spans="1:18">
      <c r="A639" s="48"/>
      <c r="B639" s="15" t="s">
        <v>30</v>
      </c>
      <c r="C639" s="144">
        <v>27</v>
      </c>
      <c r="D639" s="144">
        <v>27</v>
      </c>
      <c r="E639" s="144">
        <v>27</v>
      </c>
      <c r="F639" s="148">
        <v>1.98</v>
      </c>
      <c r="G639" s="148">
        <v>0.25</v>
      </c>
      <c r="H639" s="148">
        <v>12.08</v>
      </c>
      <c r="I639" s="148">
        <v>58.75</v>
      </c>
      <c r="J639" s="148">
        <v>0.04</v>
      </c>
      <c r="K639" s="148">
        <v>0</v>
      </c>
      <c r="L639" s="148">
        <v>0</v>
      </c>
      <c r="M639" s="148">
        <v>0.33</v>
      </c>
      <c r="N639" s="148">
        <v>5.75</v>
      </c>
      <c r="O639" s="148">
        <v>21.75</v>
      </c>
      <c r="P639" s="148">
        <v>8.25</v>
      </c>
      <c r="Q639" s="148">
        <v>0.5</v>
      </c>
      <c r="R639" s="145">
        <v>1.79</v>
      </c>
    </row>
    <row r="640" spans="1:18" ht="25.5">
      <c r="A640" s="48"/>
      <c r="B640" s="15" t="s">
        <v>73</v>
      </c>
      <c r="C640" s="140">
        <v>25</v>
      </c>
      <c r="D640" s="144">
        <v>25</v>
      </c>
      <c r="E640" s="140">
        <v>25</v>
      </c>
      <c r="F640" s="148">
        <v>1.65</v>
      </c>
      <c r="G640" s="148">
        <v>0.3</v>
      </c>
      <c r="H640" s="148">
        <v>8.35</v>
      </c>
      <c r="I640" s="148">
        <v>43.5</v>
      </c>
      <c r="J640" s="148">
        <v>0.04</v>
      </c>
      <c r="K640" s="148">
        <v>0</v>
      </c>
      <c r="L640" s="148">
        <v>0</v>
      </c>
      <c r="M640" s="148">
        <v>0.35</v>
      </c>
      <c r="N640" s="148">
        <v>8.75</v>
      </c>
      <c r="O640" s="148">
        <v>39.5</v>
      </c>
      <c r="P640" s="148">
        <v>11.75</v>
      </c>
      <c r="Q640" s="148">
        <v>0.98</v>
      </c>
      <c r="R640" s="140">
        <v>1.6</v>
      </c>
    </row>
    <row r="641" spans="1:20">
      <c r="A641" s="21"/>
      <c r="B641" s="21" t="s">
        <v>78</v>
      </c>
      <c r="C641" s="154"/>
      <c r="D641" s="154"/>
      <c r="E641" s="154"/>
      <c r="F641" s="154">
        <f t="shared" ref="F641:R641" si="36">SUM(F607:F640)</f>
        <v>28.419999999999998</v>
      </c>
      <c r="G641" s="154">
        <f t="shared" si="36"/>
        <v>23.750000000000004</v>
      </c>
      <c r="H641" s="154">
        <f t="shared" si="36"/>
        <v>116.07</v>
      </c>
      <c r="I641" s="155">
        <f t="shared" si="36"/>
        <v>930.3</v>
      </c>
      <c r="J641" s="155">
        <f t="shared" si="36"/>
        <v>0.5625</v>
      </c>
      <c r="K641" s="155">
        <f t="shared" si="36"/>
        <v>18.36</v>
      </c>
      <c r="L641" s="155">
        <f t="shared" si="36"/>
        <v>72.75</v>
      </c>
      <c r="M641" s="155">
        <f t="shared" si="36"/>
        <v>3.49</v>
      </c>
      <c r="N641" s="155">
        <f t="shared" si="36"/>
        <v>142.51</v>
      </c>
      <c r="O641" s="155">
        <f t="shared" si="36"/>
        <v>517.21</v>
      </c>
      <c r="P641" s="155">
        <f t="shared" si="36"/>
        <v>241.57</v>
      </c>
      <c r="Q641" s="155">
        <f t="shared" si="36"/>
        <v>9.9500000000000011</v>
      </c>
      <c r="R641" s="155">
        <f t="shared" si="36"/>
        <v>66.239999999999995</v>
      </c>
    </row>
    <row r="642" spans="1:20">
      <c r="A642" s="51"/>
      <c r="B642" s="51" t="s">
        <v>208</v>
      </c>
      <c r="C642" s="218"/>
      <c r="D642" s="218"/>
      <c r="E642" s="218"/>
      <c r="F642" s="218">
        <f t="shared" ref="F642:R642" si="37">SUM(F641,F605)</f>
        <v>35.049999999999997</v>
      </c>
      <c r="G642" s="218">
        <f t="shared" si="37"/>
        <v>31.770000000000003</v>
      </c>
      <c r="H642" s="218">
        <f t="shared" si="37"/>
        <v>177.92000000000002</v>
      </c>
      <c r="I642" s="219">
        <f t="shared" si="37"/>
        <v>1332.85</v>
      </c>
      <c r="J642" s="219">
        <f t="shared" si="37"/>
        <v>0.64149999999999996</v>
      </c>
      <c r="K642" s="219">
        <f t="shared" si="37"/>
        <v>21.189999999999998</v>
      </c>
      <c r="L642" s="219">
        <f t="shared" si="37"/>
        <v>112.75</v>
      </c>
      <c r="M642" s="219">
        <f t="shared" si="37"/>
        <v>4.1900000000000004</v>
      </c>
      <c r="N642" s="219">
        <f t="shared" si="37"/>
        <v>170.51</v>
      </c>
      <c r="O642" s="219">
        <f t="shared" si="37"/>
        <v>616.21</v>
      </c>
      <c r="P642" s="219">
        <f t="shared" si="37"/>
        <v>275.67</v>
      </c>
      <c r="Q642" s="219">
        <f t="shared" si="37"/>
        <v>11.488000000000001</v>
      </c>
      <c r="R642" s="219">
        <f t="shared" si="37"/>
        <v>97.259999999999991</v>
      </c>
    </row>
    <row r="643" spans="1:20" ht="25.5">
      <c r="A643" s="52"/>
      <c r="B643" s="91" t="s">
        <v>241</v>
      </c>
      <c r="C643" s="220"/>
      <c r="D643" s="221"/>
      <c r="E643" s="222"/>
      <c r="F643" s="223">
        <f t="shared" ref="F643:R643" si="38">SUM(F71,F130,F190,F264,F335,F394,F451,F515,F589,F642)/10</f>
        <v>45.585999999999999</v>
      </c>
      <c r="G643" s="223">
        <f t="shared" si="38"/>
        <v>42.302999999999997</v>
      </c>
      <c r="H643" s="223">
        <f t="shared" si="38"/>
        <v>176.059</v>
      </c>
      <c r="I643" s="223">
        <f t="shared" si="38"/>
        <v>1330.9580000000001</v>
      </c>
      <c r="J643" s="223">
        <f t="shared" si="38"/>
        <v>0.72510000000000008</v>
      </c>
      <c r="K643" s="223">
        <f t="shared" si="38"/>
        <v>27.348500000000001</v>
      </c>
      <c r="L643" s="223">
        <f t="shared" si="38"/>
        <v>143.69929999999997</v>
      </c>
      <c r="M643" s="223">
        <f t="shared" si="38"/>
        <v>5.8615999999999993</v>
      </c>
      <c r="N643" s="223">
        <f t="shared" si="38"/>
        <v>259.86199999999997</v>
      </c>
      <c r="O643" s="223">
        <f t="shared" si="38"/>
        <v>649.30880000000002</v>
      </c>
      <c r="P643" s="223">
        <f t="shared" si="38"/>
        <v>199.958</v>
      </c>
      <c r="Q643" s="223">
        <f t="shared" si="38"/>
        <v>14.2095</v>
      </c>
      <c r="R643" s="223">
        <f t="shared" si="38"/>
        <v>144.64099999999996</v>
      </c>
    </row>
    <row r="644" spans="1:20" ht="13.5" thickBot="1">
      <c r="A644" s="53"/>
      <c r="B644" s="54"/>
      <c r="C644" s="224"/>
      <c r="D644" s="225"/>
      <c r="E644" s="226"/>
      <c r="F644" s="227"/>
      <c r="G644" s="227"/>
      <c r="H644" s="227"/>
      <c r="I644" s="227"/>
      <c r="J644" s="227"/>
      <c r="K644" s="227"/>
      <c r="L644" s="227"/>
      <c r="M644" s="227"/>
      <c r="N644" s="227"/>
      <c r="O644" s="227"/>
      <c r="P644" s="227"/>
      <c r="Q644" s="227"/>
      <c r="R644" s="227"/>
      <c r="T644" s="66"/>
    </row>
    <row r="645" spans="1:20">
      <c r="A645" s="55"/>
      <c r="B645" s="56"/>
      <c r="C645" s="50"/>
      <c r="D645" s="50"/>
      <c r="E645" s="50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</row>
    <row r="646" spans="1:20" ht="15.75">
      <c r="A646" s="57"/>
      <c r="B646" s="58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</row>
    <row r="647" spans="1:20">
      <c r="A647" s="59" t="s">
        <v>213</v>
      </c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</row>
    <row r="648" spans="1:20">
      <c r="A648" s="59" t="s">
        <v>214</v>
      </c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</row>
    <row r="649" spans="1:20">
      <c r="A649" s="59" t="s">
        <v>215</v>
      </c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</row>
    <row r="650" spans="1:20">
      <c r="A650" s="59" t="s">
        <v>216</v>
      </c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</row>
    <row r="651" spans="1:20">
      <c r="A651" s="59" t="s">
        <v>217</v>
      </c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</row>
    <row r="652" spans="1:20">
      <c r="A652" s="60" t="s">
        <v>218</v>
      </c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</row>
    <row r="653" spans="1:20" ht="15.75">
      <c r="B653" s="61"/>
      <c r="C653" s="62"/>
    </row>
    <row r="654" spans="1:20" ht="15.75">
      <c r="B654" s="61"/>
      <c r="C654" s="62"/>
    </row>
    <row r="655" spans="1:20" ht="15.75">
      <c r="A655" s="63" t="s">
        <v>219</v>
      </c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</row>
    <row r="656" spans="1:20" ht="15.75">
      <c r="B656" s="61"/>
    </row>
    <row r="657" spans="2:2" ht="15">
      <c r="B657" s="64"/>
    </row>
    <row r="658" spans="2:2">
      <c r="B658" s="65"/>
    </row>
  </sheetData>
  <mergeCells count="3">
    <mergeCell ref="J3:M3"/>
    <mergeCell ref="N3:Q3"/>
    <mergeCell ref="F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68"/>
  <sheetViews>
    <sheetView tabSelected="1" topLeftCell="A421" workbookViewId="0">
      <selection activeCell="C84" sqref="C84"/>
    </sheetView>
  </sheetViews>
  <sheetFormatPr defaultRowHeight="12.75"/>
  <cols>
    <col min="2" max="2" width="18.140625" customWidth="1"/>
  </cols>
  <sheetData>
    <row r="2" spans="1:18">
      <c r="B2" s="2" t="s">
        <v>220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60">
      <c r="A3" s="4" t="s">
        <v>1</v>
      </c>
      <c r="B3" s="5" t="s">
        <v>2</v>
      </c>
      <c r="C3" s="6" t="s">
        <v>3</v>
      </c>
      <c r="D3" s="6" t="s">
        <v>4</v>
      </c>
      <c r="E3" s="5" t="s">
        <v>5</v>
      </c>
      <c r="F3" s="303" t="s">
        <v>6</v>
      </c>
      <c r="G3" s="304"/>
      <c r="H3" s="304"/>
      <c r="I3" s="305"/>
      <c r="J3" s="303" t="s">
        <v>7</v>
      </c>
      <c r="K3" s="304"/>
      <c r="L3" s="304"/>
      <c r="M3" s="305"/>
      <c r="N3" s="303" t="s">
        <v>8</v>
      </c>
      <c r="O3" s="304"/>
      <c r="P3" s="304"/>
      <c r="Q3" s="305"/>
      <c r="R3" s="5" t="s">
        <v>9</v>
      </c>
    </row>
    <row r="4" spans="1:18" ht="45">
      <c r="A4" s="4"/>
      <c r="B4" s="5"/>
      <c r="C4" s="6"/>
      <c r="D4" s="6"/>
      <c r="E4" s="5"/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223</v>
      </c>
      <c r="L4" s="5" t="s">
        <v>224</v>
      </c>
      <c r="M4" s="5" t="s">
        <v>225</v>
      </c>
      <c r="N4" s="5" t="s">
        <v>15</v>
      </c>
      <c r="O4" s="67" t="s">
        <v>226</v>
      </c>
      <c r="P4" s="67" t="s">
        <v>227</v>
      </c>
      <c r="Q4" s="5" t="s">
        <v>16</v>
      </c>
      <c r="R4" s="5"/>
    </row>
    <row r="5" spans="1:18" ht="14.25">
      <c r="A5" s="7" t="s">
        <v>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5">
      <c r="A6" s="8" t="s">
        <v>18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29"/>
    </row>
    <row r="7" spans="1:18" ht="38.25">
      <c r="A7" s="10" t="s">
        <v>19</v>
      </c>
      <c r="B7" s="11" t="s">
        <v>20</v>
      </c>
      <c r="C7" s="69" t="s">
        <v>222</v>
      </c>
      <c r="D7" s="71"/>
      <c r="E7" s="71"/>
      <c r="F7" s="70">
        <v>10.6</v>
      </c>
      <c r="G7" s="70">
        <v>21.4</v>
      </c>
      <c r="H7" s="70">
        <v>11.2</v>
      </c>
      <c r="I7" s="70">
        <v>280</v>
      </c>
      <c r="J7" s="70">
        <v>0.6</v>
      </c>
      <c r="K7" s="70">
        <v>0.16</v>
      </c>
      <c r="L7" s="70">
        <v>192</v>
      </c>
      <c r="M7" s="70">
        <v>0.55000000000000004</v>
      </c>
      <c r="N7" s="70">
        <v>65</v>
      </c>
      <c r="O7" s="70">
        <v>145</v>
      </c>
      <c r="P7" s="70">
        <v>12.4</v>
      </c>
      <c r="Q7" s="70">
        <v>1.8</v>
      </c>
      <c r="R7" s="70">
        <v>41.84</v>
      </c>
    </row>
    <row r="8" spans="1:18">
      <c r="A8" s="10"/>
      <c r="B8" s="13" t="s">
        <v>21</v>
      </c>
      <c r="C8" s="71"/>
      <c r="D8" s="71" t="s">
        <v>228</v>
      </c>
      <c r="E8" s="71">
        <v>80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</row>
    <row r="9" spans="1:18">
      <c r="A9" s="10"/>
      <c r="B9" s="10" t="s">
        <v>22</v>
      </c>
      <c r="C9" s="71"/>
      <c r="D9" s="71">
        <v>30</v>
      </c>
      <c r="E9" s="71">
        <v>30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spans="1:18" ht="25.5">
      <c r="A10" s="10"/>
      <c r="B10" s="10" t="s">
        <v>23</v>
      </c>
      <c r="C10" s="71"/>
      <c r="D10" s="71"/>
      <c r="E10" s="71">
        <v>110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</row>
    <row r="11" spans="1:18">
      <c r="A11" s="10"/>
      <c r="B11" s="10" t="s">
        <v>24</v>
      </c>
      <c r="C11" s="228"/>
      <c r="D11" s="71">
        <v>4</v>
      </c>
      <c r="E11" s="71">
        <v>4</v>
      </c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</row>
    <row r="12" spans="1:18" ht="25.5">
      <c r="A12" s="15"/>
      <c r="B12" s="10" t="s">
        <v>25</v>
      </c>
      <c r="C12" s="228"/>
      <c r="D12" s="71"/>
      <c r="E12" s="71">
        <v>106</v>
      </c>
      <c r="F12" s="228"/>
      <c r="G12" s="228"/>
      <c r="H12" s="228"/>
      <c r="I12" s="228"/>
      <c r="J12" s="229"/>
      <c r="K12" s="229"/>
      <c r="L12" s="229"/>
      <c r="M12" s="229"/>
      <c r="N12" s="229"/>
      <c r="O12" s="229"/>
      <c r="P12" s="229"/>
      <c r="Q12" s="229"/>
      <c r="R12" s="229"/>
    </row>
    <row r="13" spans="1:18">
      <c r="A13" s="10"/>
      <c r="B13" s="10" t="s">
        <v>24</v>
      </c>
      <c r="C13" s="71"/>
      <c r="D13" s="71">
        <v>10</v>
      </c>
      <c r="E13" s="71">
        <v>10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</row>
    <row r="14" spans="1:18">
      <c r="A14" s="12"/>
      <c r="B14" s="10" t="s">
        <v>26</v>
      </c>
      <c r="C14" s="71"/>
      <c r="D14" s="230">
        <v>1</v>
      </c>
      <c r="E14" s="71">
        <v>1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1:18" ht="25.5">
      <c r="A15" s="12" t="s">
        <v>27</v>
      </c>
      <c r="B15" s="17" t="s">
        <v>28</v>
      </c>
      <c r="C15" s="231">
        <v>100</v>
      </c>
      <c r="D15" s="232"/>
      <c r="E15" s="231"/>
      <c r="F15" s="72">
        <v>0.83</v>
      </c>
      <c r="G15" s="72">
        <v>0</v>
      </c>
      <c r="H15" s="72">
        <v>3.33</v>
      </c>
      <c r="I15" s="72">
        <v>16</v>
      </c>
      <c r="J15" s="72">
        <v>0.02</v>
      </c>
      <c r="K15" s="72">
        <v>1.8</v>
      </c>
      <c r="L15" s="72">
        <v>0</v>
      </c>
      <c r="M15" s="72">
        <v>7.0000000000000007E-2</v>
      </c>
      <c r="N15" s="72">
        <v>13.8</v>
      </c>
      <c r="O15" s="72">
        <v>25.5</v>
      </c>
      <c r="P15" s="72">
        <v>8.33</v>
      </c>
      <c r="Q15" s="72">
        <v>2.37</v>
      </c>
      <c r="R15" s="231">
        <v>12.62</v>
      </c>
    </row>
    <row r="16" spans="1:18">
      <c r="A16" s="12"/>
      <c r="B16" s="10" t="s">
        <v>29</v>
      </c>
      <c r="C16" s="71"/>
      <c r="D16" s="230">
        <v>105.2</v>
      </c>
      <c r="E16" s="71">
        <v>100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1:18">
      <c r="A17" s="12"/>
      <c r="B17" s="15" t="s">
        <v>30</v>
      </c>
      <c r="C17" s="230">
        <v>40</v>
      </c>
      <c r="D17" s="230">
        <v>40</v>
      </c>
      <c r="E17" s="230">
        <v>40</v>
      </c>
      <c r="F17" s="68">
        <v>3.2</v>
      </c>
      <c r="G17" s="68">
        <v>0.41</v>
      </c>
      <c r="H17" s="68">
        <v>19.37</v>
      </c>
      <c r="I17" s="68">
        <v>94.6</v>
      </c>
      <c r="J17" s="68">
        <v>7.0000000000000007E-2</v>
      </c>
      <c r="K17" s="68">
        <v>0</v>
      </c>
      <c r="L17" s="68">
        <v>0</v>
      </c>
      <c r="M17" s="68">
        <v>0.53</v>
      </c>
      <c r="N17" s="68">
        <v>9.1999999999999993</v>
      </c>
      <c r="O17" s="68">
        <v>34.799999999999997</v>
      </c>
      <c r="P17" s="68">
        <v>13.2</v>
      </c>
      <c r="Q17" s="68">
        <v>0.8</v>
      </c>
      <c r="R17" s="231">
        <v>2.66</v>
      </c>
    </row>
    <row r="18" spans="1:18" ht="25.5">
      <c r="A18" s="12"/>
      <c r="B18" s="15" t="s">
        <v>32</v>
      </c>
      <c r="C18" s="230">
        <v>200</v>
      </c>
      <c r="D18" s="230">
        <v>200</v>
      </c>
      <c r="E18" s="230">
        <v>200</v>
      </c>
      <c r="F18" s="92">
        <v>0.8</v>
      </c>
      <c r="G18" s="92">
        <v>0.67</v>
      </c>
      <c r="H18" s="92">
        <v>19.7</v>
      </c>
      <c r="I18" s="92">
        <v>88.7</v>
      </c>
      <c r="J18" s="92">
        <v>0.04</v>
      </c>
      <c r="K18" s="92">
        <v>13.3</v>
      </c>
      <c r="L18" s="92">
        <v>0</v>
      </c>
      <c r="M18" s="92">
        <v>0</v>
      </c>
      <c r="N18" s="93">
        <v>21.3</v>
      </c>
      <c r="O18" s="93">
        <v>14.8</v>
      </c>
      <c r="P18" s="93">
        <v>12</v>
      </c>
      <c r="Q18" s="93">
        <v>2.9</v>
      </c>
      <c r="R18" s="231">
        <v>23.82</v>
      </c>
    </row>
    <row r="19" spans="1:18">
      <c r="A19" s="12" t="s">
        <v>33</v>
      </c>
      <c r="B19" s="11" t="s">
        <v>34</v>
      </c>
      <c r="C19" s="71" t="s">
        <v>35</v>
      </c>
      <c r="D19" s="233"/>
      <c r="E19" s="71"/>
      <c r="F19" s="68">
        <v>0.13</v>
      </c>
      <c r="G19" s="68">
        <v>0.02</v>
      </c>
      <c r="H19" s="68">
        <v>15.2</v>
      </c>
      <c r="I19" s="68">
        <v>62</v>
      </c>
      <c r="J19" s="68">
        <v>0</v>
      </c>
      <c r="K19" s="68">
        <v>2.83</v>
      </c>
      <c r="L19" s="68">
        <v>0</v>
      </c>
      <c r="M19" s="68">
        <v>0.01</v>
      </c>
      <c r="N19" s="68">
        <v>14.2</v>
      </c>
      <c r="O19" s="68">
        <v>4.4000000000000004</v>
      </c>
      <c r="P19" s="68">
        <v>2.4</v>
      </c>
      <c r="Q19" s="68">
        <v>0.47799999999999998</v>
      </c>
      <c r="R19" s="234">
        <v>1.66</v>
      </c>
    </row>
    <row r="20" spans="1:18">
      <c r="A20" s="12"/>
      <c r="B20" s="13" t="s">
        <v>36</v>
      </c>
      <c r="C20" s="228"/>
      <c r="D20" s="71">
        <v>1</v>
      </c>
      <c r="E20" s="71">
        <v>1</v>
      </c>
      <c r="F20" s="71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</row>
    <row r="21" spans="1:18">
      <c r="A21" s="15"/>
      <c r="B21" s="13" t="s">
        <v>37</v>
      </c>
      <c r="C21" s="228"/>
      <c r="D21" s="71">
        <v>216</v>
      </c>
      <c r="E21" s="71">
        <v>200</v>
      </c>
      <c r="F21" s="71"/>
      <c r="G21" s="228"/>
      <c r="H21" s="228"/>
      <c r="I21" s="228"/>
      <c r="J21" s="229"/>
      <c r="K21" s="229"/>
      <c r="L21" s="229"/>
      <c r="M21" s="229"/>
      <c r="N21" s="229"/>
      <c r="O21" s="229"/>
      <c r="P21" s="229"/>
      <c r="Q21" s="229"/>
      <c r="R21" s="229"/>
    </row>
    <row r="22" spans="1:18">
      <c r="A22" s="12"/>
      <c r="B22" s="13" t="s">
        <v>38</v>
      </c>
      <c r="C22" s="71"/>
      <c r="D22" s="230">
        <v>10</v>
      </c>
      <c r="E22" s="71">
        <v>10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</row>
    <row r="23" spans="1:18">
      <c r="A23" s="20"/>
      <c r="B23" s="21" t="s">
        <v>39</v>
      </c>
      <c r="C23" s="235"/>
      <c r="D23" s="235"/>
      <c r="E23" s="236"/>
      <c r="F23" s="236">
        <f t="shared" ref="F23:R23" si="0">SUM(F7:F22)</f>
        <v>15.56</v>
      </c>
      <c r="G23" s="236">
        <f t="shared" si="0"/>
        <v>22.5</v>
      </c>
      <c r="H23" s="236">
        <f t="shared" si="0"/>
        <v>68.8</v>
      </c>
      <c r="I23" s="236">
        <f t="shared" si="0"/>
        <v>541.29999999999995</v>
      </c>
      <c r="J23" s="237">
        <f t="shared" si="0"/>
        <v>0.73</v>
      </c>
      <c r="K23" s="237">
        <f t="shared" si="0"/>
        <v>18.090000000000003</v>
      </c>
      <c r="L23" s="237">
        <f t="shared" si="0"/>
        <v>192</v>
      </c>
      <c r="M23" s="236">
        <f t="shared" si="0"/>
        <v>1.1600000000000001</v>
      </c>
      <c r="N23" s="237">
        <f t="shared" si="0"/>
        <v>123.5</v>
      </c>
      <c r="O23" s="237">
        <f t="shared" si="0"/>
        <v>224.50000000000003</v>
      </c>
      <c r="P23" s="237">
        <f t="shared" si="0"/>
        <v>48.33</v>
      </c>
      <c r="Q23" s="237">
        <f t="shared" si="0"/>
        <v>8.347999999999999</v>
      </c>
      <c r="R23" s="236">
        <f t="shared" si="0"/>
        <v>82.6</v>
      </c>
    </row>
    <row r="24" spans="1:18" ht="15">
      <c r="A24" s="8" t="s">
        <v>40</v>
      </c>
      <c r="B24" s="9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9"/>
    </row>
    <row r="25" spans="1:18" ht="38.25">
      <c r="A25" s="23" t="s">
        <v>41</v>
      </c>
      <c r="B25" s="17" t="s">
        <v>42</v>
      </c>
      <c r="C25" s="240" t="s">
        <v>43</v>
      </c>
      <c r="D25" s="231"/>
      <c r="E25" s="231"/>
      <c r="F25" s="68">
        <v>1.82</v>
      </c>
      <c r="G25" s="68">
        <v>4.91</v>
      </c>
      <c r="H25" s="68">
        <v>12.74</v>
      </c>
      <c r="I25" s="68">
        <v>102.5</v>
      </c>
      <c r="J25" s="68">
        <v>0.05</v>
      </c>
      <c r="K25" s="68">
        <v>10.29</v>
      </c>
      <c r="L25" s="68">
        <v>0</v>
      </c>
      <c r="M25" s="68">
        <v>2.4</v>
      </c>
      <c r="N25" s="68">
        <v>44.38</v>
      </c>
      <c r="O25" s="68">
        <v>53.23</v>
      </c>
      <c r="P25" s="68">
        <v>26.25</v>
      </c>
      <c r="Q25" s="68">
        <v>1.19</v>
      </c>
      <c r="R25" s="70">
        <v>11.44</v>
      </c>
    </row>
    <row r="26" spans="1:18">
      <c r="A26" s="17"/>
      <c r="B26" s="25" t="s">
        <v>44</v>
      </c>
      <c r="C26" s="241"/>
      <c r="D26" s="231"/>
      <c r="E26" s="23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31"/>
    </row>
    <row r="27" spans="1:18">
      <c r="A27" s="17"/>
      <c r="B27" s="26" t="s">
        <v>45</v>
      </c>
      <c r="C27" s="241"/>
      <c r="D27" s="242">
        <v>50</v>
      </c>
      <c r="E27" s="243">
        <v>40</v>
      </c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31"/>
    </row>
    <row r="28" spans="1:18">
      <c r="A28" s="17"/>
      <c r="B28" s="26" t="s">
        <v>46</v>
      </c>
      <c r="C28" s="241"/>
      <c r="D28" s="242">
        <v>53.3</v>
      </c>
      <c r="E28" s="243">
        <v>40</v>
      </c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31"/>
    </row>
    <row r="29" spans="1:18" ht="25.5">
      <c r="A29" s="23"/>
      <c r="B29" s="25" t="s">
        <v>47</v>
      </c>
      <c r="C29" s="231"/>
      <c r="D29" s="244">
        <v>25</v>
      </c>
      <c r="E29" s="245">
        <v>20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>
      <c r="A30" s="23"/>
      <c r="B30" s="25" t="s">
        <v>48</v>
      </c>
      <c r="C30" s="231"/>
      <c r="D30" s="246">
        <v>17.2</v>
      </c>
      <c r="E30" s="247">
        <v>12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</row>
    <row r="31" spans="1:18">
      <c r="A31" s="23"/>
      <c r="B31" s="25" t="s">
        <v>49</v>
      </c>
      <c r="C31" s="231"/>
      <c r="D31" s="246"/>
      <c r="E31" s="247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</row>
    <row r="32" spans="1:18">
      <c r="A32" s="23"/>
      <c r="B32" s="26" t="s">
        <v>50</v>
      </c>
      <c r="C32" s="231"/>
      <c r="D32" s="244">
        <v>26.7</v>
      </c>
      <c r="E32" s="245">
        <v>20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</row>
    <row r="33" spans="1:18">
      <c r="A33" s="23"/>
      <c r="B33" s="27" t="s">
        <v>51</v>
      </c>
      <c r="C33" s="231"/>
      <c r="D33" s="248">
        <v>28.6</v>
      </c>
      <c r="E33" s="249">
        <v>20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</row>
    <row r="34" spans="1:18">
      <c r="A34" s="23"/>
      <c r="B34" s="27" t="s">
        <v>52</v>
      </c>
      <c r="C34" s="231"/>
      <c r="D34" s="248">
        <v>30.8</v>
      </c>
      <c r="E34" s="249">
        <v>20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</row>
    <row r="35" spans="1:18">
      <c r="A35" s="23"/>
      <c r="B35" s="27" t="s">
        <v>53</v>
      </c>
      <c r="C35" s="231"/>
      <c r="D35" s="242">
        <v>33.299999999999997</v>
      </c>
      <c r="E35" s="243">
        <v>20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</row>
    <row r="36" spans="1:18">
      <c r="A36" s="23"/>
      <c r="B36" s="25" t="s">
        <v>54</v>
      </c>
      <c r="C36" s="231"/>
      <c r="D36" s="244"/>
      <c r="E36" s="245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</row>
    <row r="37" spans="1:18">
      <c r="A37" s="23"/>
      <c r="B37" s="26" t="s">
        <v>55</v>
      </c>
      <c r="C37" s="231"/>
      <c r="D37" s="246">
        <v>12.5</v>
      </c>
      <c r="E37" s="247">
        <v>10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</row>
    <row r="38" spans="1:18">
      <c r="A38" s="23"/>
      <c r="B38" s="26" t="s">
        <v>56</v>
      </c>
      <c r="C38" s="231"/>
      <c r="D38" s="250">
        <v>13.3</v>
      </c>
      <c r="E38" s="251">
        <v>10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41"/>
    </row>
    <row r="39" spans="1:18">
      <c r="A39" s="23"/>
      <c r="B39" s="13" t="s">
        <v>57</v>
      </c>
      <c r="C39" s="231"/>
      <c r="D39" s="246">
        <v>12</v>
      </c>
      <c r="E39" s="247">
        <v>10</v>
      </c>
      <c r="F39" s="231"/>
      <c r="G39" s="231"/>
      <c r="H39" s="231"/>
      <c r="I39" s="231"/>
      <c r="J39" s="252"/>
      <c r="K39" s="252"/>
      <c r="L39" s="252"/>
      <c r="M39" s="252"/>
      <c r="N39" s="252"/>
      <c r="O39" s="252"/>
      <c r="P39" s="252"/>
      <c r="Q39" s="252"/>
      <c r="R39" s="253"/>
    </row>
    <row r="40" spans="1:18">
      <c r="A40" s="23"/>
      <c r="B40" s="23" t="s">
        <v>58</v>
      </c>
      <c r="C40" s="231"/>
      <c r="D40" s="244">
        <v>7.5</v>
      </c>
      <c r="E40" s="245">
        <v>7.5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</row>
    <row r="41" spans="1:18">
      <c r="A41" s="23"/>
      <c r="B41" s="23" t="s">
        <v>59</v>
      </c>
      <c r="C41" s="231"/>
      <c r="D41" s="246">
        <v>5</v>
      </c>
      <c r="E41" s="247">
        <v>5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</row>
    <row r="42" spans="1:18">
      <c r="A42" s="23"/>
      <c r="B42" s="23" t="s">
        <v>38</v>
      </c>
      <c r="C42" s="231"/>
      <c r="D42" s="244">
        <v>2.5</v>
      </c>
      <c r="E42" s="245">
        <v>2.5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</row>
    <row r="43" spans="1:18">
      <c r="A43" s="23"/>
      <c r="B43" s="23" t="s">
        <v>26</v>
      </c>
      <c r="C43" s="231"/>
      <c r="D43" s="248">
        <v>2.5</v>
      </c>
      <c r="E43" s="249">
        <v>2.5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</row>
    <row r="44" spans="1:18">
      <c r="A44" s="23"/>
      <c r="B44" s="23" t="s">
        <v>60</v>
      </c>
      <c r="C44" s="231"/>
      <c r="D44" s="246">
        <v>200</v>
      </c>
      <c r="E44" s="247">
        <v>200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</row>
    <row r="45" spans="1:18">
      <c r="A45" s="23"/>
      <c r="B45" s="23" t="s">
        <v>61</v>
      </c>
      <c r="C45" s="231"/>
      <c r="D45" s="254">
        <v>5</v>
      </c>
      <c r="E45" s="255">
        <v>5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</row>
    <row r="46" spans="1:18" ht="51">
      <c r="A46" s="16" t="s">
        <v>62</v>
      </c>
      <c r="B46" s="11" t="s">
        <v>63</v>
      </c>
      <c r="C46" s="233" t="s">
        <v>64</v>
      </c>
      <c r="D46" s="230"/>
      <c r="E46" s="71"/>
      <c r="F46" s="70">
        <v>18.18</v>
      </c>
      <c r="G46" s="70">
        <v>20.88</v>
      </c>
      <c r="H46" s="70">
        <v>22.98</v>
      </c>
      <c r="I46" s="70">
        <v>353.33</v>
      </c>
      <c r="J46" s="70">
        <v>0.1</v>
      </c>
      <c r="K46" s="70">
        <v>1.02</v>
      </c>
      <c r="L46" s="70">
        <v>85</v>
      </c>
      <c r="M46" s="70">
        <v>1.1000000000000001</v>
      </c>
      <c r="N46" s="70">
        <v>57.8</v>
      </c>
      <c r="O46" s="70">
        <v>203.17</v>
      </c>
      <c r="P46" s="70">
        <v>40.17</v>
      </c>
      <c r="Q46" s="70">
        <v>1.67</v>
      </c>
      <c r="R46" s="70">
        <v>59.89</v>
      </c>
    </row>
    <row r="47" spans="1:18">
      <c r="A47" s="16"/>
      <c r="B47" s="13" t="s">
        <v>65</v>
      </c>
      <c r="C47" s="233"/>
      <c r="D47" s="230">
        <v>65.900000000000006</v>
      </c>
      <c r="E47" s="71">
        <v>63.3</v>
      </c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230"/>
    </row>
    <row r="48" spans="1:18">
      <c r="A48" s="16"/>
      <c r="B48" s="13" t="s">
        <v>66</v>
      </c>
      <c r="C48" s="233"/>
      <c r="D48" s="230">
        <v>8.3000000000000007</v>
      </c>
      <c r="E48" s="71">
        <v>8.3000000000000007</v>
      </c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230"/>
    </row>
    <row r="49" spans="1:18">
      <c r="A49" s="16"/>
      <c r="B49" s="13" t="s">
        <v>60</v>
      </c>
      <c r="C49" s="233"/>
      <c r="D49" s="230">
        <v>10</v>
      </c>
      <c r="E49" s="71">
        <v>10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230"/>
    </row>
    <row r="50" spans="1:18">
      <c r="A50" s="16"/>
      <c r="B50" s="13" t="s">
        <v>57</v>
      </c>
      <c r="C50" s="233"/>
      <c r="D50" s="230">
        <v>35</v>
      </c>
      <c r="E50" s="71">
        <v>30</v>
      </c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230"/>
    </row>
    <row r="51" spans="1:18">
      <c r="A51" s="16"/>
      <c r="B51" s="13" t="s">
        <v>59</v>
      </c>
      <c r="C51" s="233"/>
      <c r="D51" s="230">
        <v>5</v>
      </c>
      <c r="E51" s="71">
        <v>5</v>
      </c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230"/>
    </row>
    <row r="52" spans="1:18">
      <c r="A52" s="16"/>
      <c r="B52" s="13" t="s">
        <v>67</v>
      </c>
      <c r="C52" s="233"/>
      <c r="D52" s="230">
        <v>6.7</v>
      </c>
      <c r="E52" s="71">
        <v>6.7</v>
      </c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230"/>
    </row>
    <row r="53" spans="1:18">
      <c r="A53" s="16"/>
      <c r="B53" s="13" t="s">
        <v>59</v>
      </c>
      <c r="C53" s="233"/>
      <c r="D53" s="256">
        <v>5</v>
      </c>
      <c r="E53" s="257">
        <v>5</v>
      </c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230"/>
    </row>
    <row r="54" spans="1:18">
      <c r="A54" s="16"/>
      <c r="B54" s="13" t="s">
        <v>68</v>
      </c>
      <c r="C54" s="233"/>
      <c r="D54" s="256"/>
      <c r="E54" s="257">
        <v>50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230"/>
    </row>
    <row r="55" spans="1:18">
      <c r="A55" s="16"/>
      <c r="B55" s="13" t="s">
        <v>61</v>
      </c>
      <c r="C55" s="233"/>
      <c r="D55" s="256">
        <v>12.5</v>
      </c>
      <c r="E55" s="257">
        <v>12.5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230"/>
    </row>
    <row r="56" spans="1:18">
      <c r="A56" s="16"/>
      <c r="B56" s="13" t="s">
        <v>67</v>
      </c>
      <c r="C56" s="233"/>
      <c r="D56" s="256">
        <v>3.75</v>
      </c>
      <c r="E56" s="257">
        <v>3.75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230"/>
    </row>
    <row r="57" spans="1:18">
      <c r="A57" s="16"/>
      <c r="B57" s="13" t="s">
        <v>60</v>
      </c>
      <c r="C57" s="233"/>
      <c r="D57" s="256">
        <v>37.5</v>
      </c>
      <c r="E57" s="257">
        <v>37.5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230"/>
    </row>
    <row r="58" spans="1:18">
      <c r="A58" s="16"/>
      <c r="B58" s="13" t="s">
        <v>58</v>
      </c>
      <c r="C58" s="233"/>
      <c r="D58" s="230">
        <v>5</v>
      </c>
      <c r="E58" s="71">
        <v>5</v>
      </c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230"/>
    </row>
    <row r="59" spans="1:18">
      <c r="A59" s="10"/>
      <c r="B59" s="10" t="s">
        <v>26</v>
      </c>
      <c r="C59" s="71"/>
      <c r="D59" s="71">
        <v>1.5</v>
      </c>
      <c r="E59" s="71">
        <v>1.5</v>
      </c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</row>
    <row r="60" spans="1:18" ht="25.5">
      <c r="A60" s="10" t="s">
        <v>69</v>
      </c>
      <c r="B60" s="15" t="s">
        <v>70</v>
      </c>
      <c r="C60" s="71" t="s">
        <v>71</v>
      </c>
      <c r="D60" s="71"/>
      <c r="E60" s="71"/>
      <c r="F60" s="106">
        <v>5.7</v>
      </c>
      <c r="G60" s="106">
        <v>6.07</v>
      </c>
      <c r="H60" s="106">
        <v>32</v>
      </c>
      <c r="I60" s="106">
        <v>225.5</v>
      </c>
      <c r="J60" s="106">
        <v>0.04</v>
      </c>
      <c r="K60" s="106">
        <v>0</v>
      </c>
      <c r="L60" s="107">
        <v>25</v>
      </c>
      <c r="M60" s="106">
        <v>0.71</v>
      </c>
      <c r="N60" s="106">
        <v>10.63</v>
      </c>
      <c r="O60" s="108">
        <v>32.880000000000003</v>
      </c>
      <c r="P60" s="109">
        <v>7.13</v>
      </c>
      <c r="Q60" s="110">
        <v>7.0999999999999994E-2</v>
      </c>
      <c r="R60" s="71">
        <v>11.83</v>
      </c>
    </row>
    <row r="61" spans="1:18">
      <c r="A61" s="10"/>
      <c r="B61" s="10" t="s">
        <v>72</v>
      </c>
      <c r="C61" s="71"/>
      <c r="D61" s="71">
        <v>63</v>
      </c>
      <c r="E61" s="71">
        <v>63</v>
      </c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</row>
    <row r="62" spans="1:18">
      <c r="A62" s="10"/>
      <c r="B62" s="10" t="s">
        <v>24</v>
      </c>
      <c r="C62" s="71"/>
      <c r="D62" s="71">
        <v>5</v>
      </c>
      <c r="E62" s="71">
        <v>5</v>
      </c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</row>
    <row r="63" spans="1:18">
      <c r="A63" s="12"/>
      <c r="B63" s="13" t="s">
        <v>26</v>
      </c>
      <c r="C63" s="71"/>
      <c r="D63" s="230">
        <v>3</v>
      </c>
      <c r="E63" s="71">
        <v>3</v>
      </c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</row>
    <row r="64" spans="1:18">
      <c r="A64" s="12"/>
      <c r="B64" s="15" t="s">
        <v>30</v>
      </c>
      <c r="C64" s="230">
        <v>40</v>
      </c>
      <c r="D64" s="230">
        <v>40</v>
      </c>
      <c r="E64" s="230">
        <v>40</v>
      </c>
      <c r="F64" s="68">
        <v>3.2</v>
      </c>
      <c r="G64" s="68">
        <v>0.41</v>
      </c>
      <c r="H64" s="68">
        <v>19.37</v>
      </c>
      <c r="I64" s="68">
        <v>94.6</v>
      </c>
      <c r="J64" s="68">
        <v>7.0000000000000007E-2</v>
      </c>
      <c r="K64" s="68">
        <v>0</v>
      </c>
      <c r="L64" s="68">
        <v>0</v>
      </c>
      <c r="M64" s="68">
        <v>0.53</v>
      </c>
      <c r="N64" s="68">
        <v>9.1999999999999993</v>
      </c>
      <c r="O64" s="68">
        <v>34.799999999999997</v>
      </c>
      <c r="P64" s="68">
        <v>13.2</v>
      </c>
      <c r="Q64" s="68">
        <v>0.8</v>
      </c>
      <c r="R64" s="231">
        <v>2.66</v>
      </c>
    </row>
    <row r="65" spans="1:20" ht="25.5">
      <c r="A65" s="15"/>
      <c r="B65" s="15" t="s">
        <v>73</v>
      </c>
      <c r="C65" s="230">
        <v>40</v>
      </c>
      <c r="D65" s="230">
        <v>40</v>
      </c>
      <c r="E65" s="230">
        <v>40</v>
      </c>
      <c r="F65" s="68">
        <v>2.64</v>
      </c>
      <c r="G65" s="68">
        <v>0.48</v>
      </c>
      <c r="H65" s="68">
        <v>13.36</v>
      </c>
      <c r="I65" s="68">
        <v>69.599999999999994</v>
      </c>
      <c r="J65" s="68">
        <v>7.0000000000000007E-2</v>
      </c>
      <c r="K65" s="68">
        <v>0</v>
      </c>
      <c r="L65" s="68">
        <v>0</v>
      </c>
      <c r="M65" s="68">
        <v>0.56000000000000005</v>
      </c>
      <c r="N65" s="68">
        <v>14</v>
      </c>
      <c r="O65" s="68">
        <v>63.2</v>
      </c>
      <c r="P65" s="68">
        <v>18.8</v>
      </c>
      <c r="Q65" s="68">
        <v>1.56</v>
      </c>
      <c r="R65" s="71">
        <v>2.56</v>
      </c>
    </row>
    <row r="66" spans="1:20" ht="25.5">
      <c r="A66" s="12" t="s">
        <v>74</v>
      </c>
      <c r="B66" s="15" t="s">
        <v>75</v>
      </c>
      <c r="C66" s="71">
        <v>200</v>
      </c>
      <c r="D66" s="71"/>
      <c r="E66" s="71"/>
      <c r="F66" s="68">
        <v>0.6</v>
      </c>
      <c r="G66" s="68">
        <v>0.1</v>
      </c>
      <c r="H66" s="68">
        <v>20.100000000000001</v>
      </c>
      <c r="I66" s="68">
        <v>84</v>
      </c>
      <c r="J66" s="68">
        <v>0.01</v>
      </c>
      <c r="K66" s="68">
        <v>0.2</v>
      </c>
      <c r="L66" s="68">
        <v>0</v>
      </c>
      <c r="M66" s="68">
        <v>0.4</v>
      </c>
      <c r="N66" s="68">
        <v>20.100000000000001</v>
      </c>
      <c r="O66" s="68">
        <v>19.2</v>
      </c>
      <c r="P66" s="68">
        <v>14.4</v>
      </c>
      <c r="Q66" s="68">
        <v>0.69</v>
      </c>
      <c r="R66" s="258">
        <v>5.54</v>
      </c>
    </row>
    <row r="67" spans="1:20">
      <c r="A67" s="12"/>
      <c r="B67" s="10" t="s">
        <v>76</v>
      </c>
      <c r="C67" s="71"/>
      <c r="D67" s="71">
        <v>20</v>
      </c>
      <c r="E67" s="71">
        <v>50</v>
      </c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</row>
    <row r="68" spans="1:20">
      <c r="A68" s="12"/>
      <c r="B68" s="10" t="s">
        <v>37</v>
      </c>
      <c r="C68" s="71"/>
      <c r="D68" s="71">
        <v>203</v>
      </c>
      <c r="E68" s="71">
        <v>200</v>
      </c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</row>
    <row r="69" spans="1:20">
      <c r="A69" s="12"/>
      <c r="B69" s="10" t="s">
        <v>38</v>
      </c>
      <c r="C69" s="71"/>
      <c r="D69" s="71">
        <v>10</v>
      </c>
      <c r="E69" s="71">
        <v>10</v>
      </c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</row>
    <row r="70" spans="1:20">
      <c r="A70" s="12"/>
      <c r="B70" s="10" t="s">
        <v>77</v>
      </c>
      <c r="C70" s="71"/>
      <c r="D70" s="71">
        <v>0.2</v>
      </c>
      <c r="E70" s="71">
        <v>0.2</v>
      </c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T70" s="35"/>
    </row>
    <row r="71" spans="1:20">
      <c r="A71" s="20"/>
      <c r="B71" s="21" t="s">
        <v>78</v>
      </c>
      <c r="C71" s="235"/>
      <c r="D71" s="235"/>
      <c r="E71" s="236"/>
      <c r="F71" s="236">
        <f t="shared" ref="F71:R71" si="1">SUM(F25:F70)</f>
        <v>32.14</v>
      </c>
      <c r="G71" s="236">
        <f t="shared" si="1"/>
        <v>32.849999999999994</v>
      </c>
      <c r="H71" s="236">
        <f t="shared" si="1"/>
        <v>120.55000000000001</v>
      </c>
      <c r="I71" s="236">
        <f t="shared" si="1"/>
        <v>929.53</v>
      </c>
      <c r="J71" s="237">
        <f t="shared" si="1"/>
        <v>0.34</v>
      </c>
      <c r="K71" s="237">
        <f t="shared" si="1"/>
        <v>11.509999999999998</v>
      </c>
      <c r="L71" s="237">
        <f t="shared" si="1"/>
        <v>110</v>
      </c>
      <c r="M71" s="236">
        <f t="shared" si="1"/>
        <v>5.7000000000000011</v>
      </c>
      <c r="N71" s="237">
        <f t="shared" si="1"/>
        <v>156.10999999999999</v>
      </c>
      <c r="O71" s="237">
        <f t="shared" si="1"/>
        <v>406.47999999999996</v>
      </c>
      <c r="P71" s="237">
        <f t="shared" si="1"/>
        <v>119.95</v>
      </c>
      <c r="Q71" s="237">
        <f t="shared" si="1"/>
        <v>5.9809999999999999</v>
      </c>
      <c r="R71" s="237">
        <f t="shared" si="1"/>
        <v>93.92</v>
      </c>
    </row>
    <row r="72" spans="1:20">
      <c r="A72" s="30"/>
      <c r="B72" s="31" t="s">
        <v>79</v>
      </c>
      <c r="C72" s="259"/>
      <c r="D72" s="259"/>
      <c r="E72" s="260"/>
      <c r="F72" s="261">
        <f>SUM(F71,F23)</f>
        <v>47.7</v>
      </c>
      <c r="G72" s="261">
        <f>SUM(G71,G23)</f>
        <v>55.349999999999994</v>
      </c>
      <c r="H72" s="261">
        <f>SUM(H71,H23)</f>
        <v>189.35000000000002</v>
      </c>
      <c r="I72" s="261">
        <f>SUM(I71,I23)</f>
        <v>1470.83</v>
      </c>
      <c r="J72" s="261">
        <f t="shared" ref="J72:Q72" si="2">SUM(J71,J23)</f>
        <v>1.07</v>
      </c>
      <c r="K72" s="261">
        <f t="shared" si="2"/>
        <v>29.6</v>
      </c>
      <c r="L72" s="261">
        <f t="shared" si="2"/>
        <v>302</v>
      </c>
      <c r="M72" s="261">
        <f t="shared" si="2"/>
        <v>6.8600000000000012</v>
      </c>
      <c r="N72" s="261">
        <f t="shared" si="2"/>
        <v>279.61</v>
      </c>
      <c r="O72" s="261">
        <f t="shared" si="2"/>
        <v>630.98</v>
      </c>
      <c r="P72" s="261">
        <f t="shared" si="2"/>
        <v>168.28</v>
      </c>
      <c r="Q72" s="261">
        <f t="shared" si="2"/>
        <v>14.328999999999999</v>
      </c>
      <c r="R72" s="261">
        <f>SUM(R71,R23)</f>
        <v>176.51999999999998</v>
      </c>
    </row>
    <row r="73" spans="1:20">
      <c r="A73" s="14" t="s">
        <v>80</v>
      </c>
      <c r="B73" s="14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</row>
    <row r="74" spans="1:20" ht="15">
      <c r="A74" s="8" t="s">
        <v>18</v>
      </c>
      <c r="B74" s="9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9"/>
    </row>
    <row r="75" spans="1:20" ht="38.25">
      <c r="A75" s="23" t="s">
        <v>105</v>
      </c>
      <c r="B75" s="19" t="s">
        <v>106</v>
      </c>
      <c r="C75" s="231" t="s">
        <v>107</v>
      </c>
      <c r="D75" s="231"/>
      <c r="E75" s="231"/>
      <c r="F75" s="106">
        <v>3.18</v>
      </c>
      <c r="G75" s="106">
        <v>3.89</v>
      </c>
      <c r="H75" s="106">
        <v>21.44</v>
      </c>
      <c r="I75" s="106">
        <v>184</v>
      </c>
      <c r="J75" s="106">
        <v>0.04</v>
      </c>
      <c r="K75" s="106">
        <v>0</v>
      </c>
      <c r="L75" s="106">
        <v>20</v>
      </c>
      <c r="M75" s="111">
        <v>0.5</v>
      </c>
      <c r="N75" s="106">
        <v>8</v>
      </c>
      <c r="O75" s="106">
        <v>27.6</v>
      </c>
      <c r="P75" s="106">
        <v>5.5</v>
      </c>
      <c r="Q75" s="106">
        <v>0.32</v>
      </c>
      <c r="R75" s="231">
        <v>17.95</v>
      </c>
    </row>
    <row r="76" spans="1:20">
      <c r="A76" s="23"/>
      <c r="B76" s="25" t="s">
        <v>108</v>
      </c>
      <c r="C76" s="231"/>
      <c r="D76" s="231">
        <v>31</v>
      </c>
      <c r="E76" s="231">
        <v>31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</row>
    <row r="77" spans="1:20">
      <c r="A77" s="38"/>
      <c r="B77" s="23" t="s">
        <v>22</v>
      </c>
      <c r="C77" s="231"/>
      <c r="D77" s="231">
        <v>100</v>
      </c>
      <c r="E77" s="231">
        <v>100</v>
      </c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</row>
    <row r="78" spans="1:20">
      <c r="A78" s="38"/>
      <c r="B78" s="23" t="s">
        <v>37</v>
      </c>
      <c r="C78" s="231"/>
      <c r="D78" s="231">
        <v>75</v>
      </c>
      <c r="E78" s="231">
        <v>75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</row>
    <row r="79" spans="1:20">
      <c r="A79" s="23"/>
      <c r="B79" s="23" t="s">
        <v>38</v>
      </c>
      <c r="C79" s="231"/>
      <c r="D79" s="231">
        <v>6</v>
      </c>
      <c r="E79" s="231">
        <v>6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</row>
    <row r="80" spans="1:20">
      <c r="A80" s="23"/>
      <c r="B80" s="23" t="s">
        <v>26</v>
      </c>
      <c r="C80" s="241"/>
      <c r="D80" s="231">
        <v>1</v>
      </c>
      <c r="E80" s="231">
        <v>1</v>
      </c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</row>
    <row r="81" spans="1:18">
      <c r="A81" s="23"/>
      <c r="B81" s="23" t="s">
        <v>24</v>
      </c>
      <c r="C81" s="241"/>
      <c r="D81" s="231">
        <v>5</v>
      </c>
      <c r="E81" s="231">
        <v>5</v>
      </c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</row>
    <row r="82" spans="1:18" ht="38.25">
      <c r="A82" s="16" t="s">
        <v>109</v>
      </c>
      <c r="B82" s="15" t="s">
        <v>110</v>
      </c>
      <c r="C82" s="230">
        <v>10</v>
      </c>
      <c r="D82" s="230">
        <v>10</v>
      </c>
      <c r="E82" s="71">
        <v>10</v>
      </c>
      <c r="F82" s="112">
        <v>0.08</v>
      </c>
      <c r="G82" s="113">
        <v>7.26</v>
      </c>
      <c r="H82" s="113">
        <v>0.14000000000000001</v>
      </c>
      <c r="I82" s="113">
        <v>66.099999999999994</v>
      </c>
      <c r="J82" s="113">
        <v>1E-3</v>
      </c>
      <c r="K82" s="113">
        <v>0</v>
      </c>
      <c r="L82" s="113">
        <v>40</v>
      </c>
      <c r="M82" s="113">
        <v>0.1</v>
      </c>
      <c r="N82" s="113">
        <v>2.4</v>
      </c>
      <c r="O82" s="112">
        <v>3</v>
      </c>
      <c r="P82" s="113">
        <v>0</v>
      </c>
      <c r="Q82" s="68">
        <v>0.02</v>
      </c>
      <c r="R82" s="234">
        <v>13.04</v>
      </c>
    </row>
    <row r="83" spans="1:18">
      <c r="A83" s="16" t="s">
        <v>221</v>
      </c>
      <c r="B83" s="15" t="s">
        <v>242</v>
      </c>
      <c r="C83" s="230">
        <v>30</v>
      </c>
      <c r="D83" s="230">
        <v>30</v>
      </c>
      <c r="E83" s="71">
        <v>30</v>
      </c>
      <c r="F83" s="68">
        <v>6.94</v>
      </c>
      <c r="G83" s="68">
        <v>8.86</v>
      </c>
      <c r="H83" s="68">
        <v>0</v>
      </c>
      <c r="I83" s="68">
        <v>107.5</v>
      </c>
      <c r="J83" s="68">
        <v>0</v>
      </c>
      <c r="K83" s="68">
        <v>0.22</v>
      </c>
      <c r="L83" s="68">
        <v>78</v>
      </c>
      <c r="M83" s="68">
        <v>1.2</v>
      </c>
      <c r="N83" s="68">
        <v>264</v>
      </c>
      <c r="O83" s="72">
        <v>150</v>
      </c>
      <c r="P83" s="93">
        <v>10.5</v>
      </c>
      <c r="Q83" s="72">
        <v>0.3</v>
      </c>
      <c r="R83" s="234">
        <v>23.71</v>
      </c>
    </row>
    <row r="84" spans="1:18">
      <c r="A84" s="12"/>
      <c r="B84" s="15" t="s">
        <v>30</v>
      </c>
      <c r="C84" s="230">
        <v>40</v>
      </c>
      <c r="D84" s="230">
        <v>40</v>
      </c>
      <c r="E84" s="230">
        <v>40</v>
      </c>
      <c r="F84" s="68">
        <v>3.2</v>
      </c>
      <c r="G84" s="68">
        <v>0.41</v>
      </c>
      <c r="H84" s="68">
        <v>19.37</v>
      </c>
      <c r="I84" s="68">
        <v>94.6</v>
      </c>
      <c r="J84" s="68">
        <v>7.0000000000000007E-2</v>
      </c>
      <c r="K84" s="68">
        <v>0</v>
      </c>
      <c r="L84" s="68">
        <v>0</v>
      </c>
      <c r="M84" s="68">
        <v>0.53</v>
      </c>
      <c r="N84" s="68">
        <v>9.1999999999999993</v>
      </c>
      <c r="O84" s="68">
        <v>34.799999999999997</v>
      </c>
      <c r="P84" s="68">
        <v>13.2</v>
      </c>
      <c r="Q84" s="68">
        <v>0.8</v>
      </c>
      <c r="R84" s="231">
        <v>2.66</v>
      </c>
    </row>
    <row r="85" spans="1:18">
      <c r="A85" s="12"/>
      <c r="B85" s="15" t="s">
        <v>111</v>
      </c>
      <c r="C85" s="230">
        <v>40</v>
      </c>
      <c r="D85" s="230">
        <v>40</v>
      </c>
      <c r="E85" s="230">
        <v>40</v>
      </c>
      <c r="F85" s="68">
        <v>2.95</v>
      </c>
      <c r="G85" s="68">
        <v>2.35</v>
      </c>
      <c r="H85" s="68">
        <v>37.5</v>
      </c>
      <c r="I85" s="68">
        <v>183</v>
      </c>
      <c r="J85" s="68">
        <v>2.5000000000000001E-2</v>
      </c>
      <c r="K85" s="68">
        <v>0</v>
      </c>
      <c r="L85" s="68">
        <v>3</v>
      </c>
      <c r="M85" s="68">
        <v>2.35</v>
      </c>
      <c r="N85" s="68">
        <v>4</v>
      </c>
      <c r="O85" s="68">
        <v>21</v>
      </c>
      <c r="P85" s="68">
        <v>3</v>
      </c>
      <c r="Q85" s="68">
        <v>0.3</v>
      </c>
      <c r="R85" s="231">
        <v>8.17</v>
      </c>
    </row>
    <row r="86" spans="1:18">
      <c r="A86" s="10" t="s">
        <v>33</v>
      </c>
      <c r="B86" s="15" t="s">
        <v>34</v>
      </c>
      <c r="C86" s="71" t="s">
        <v>35</v>
      </c>
      <c r="D86" s="71"/>
      <c r="E86" s="71"/>
      <c r="F86" s="68">
        <v>0.13</v>
      </c>
      <c r="G86" s="68">
        <v>0.02</v>
      </c>
      <c r="H86" s="68">
        <v>15.2</v>
      </c>
      <c r="I86" s="68">
        <v>62</v>
      </c>
      <c r="J86" s="68">
        <v>0</v>
      </c>
      <c r="K86" s="68">
        <v>2.83</v>
      </c>
      <c r="L86" s="68">
        <v>0</v>
      </c>
      <c r="M86" s="68">
        <v>0.01</v>
      </c>
      <c r="N86" s="68">
        <v>14.2</v>
      </c>
      <c r="O86" s="68">
        <v>4.4000000000000004</v>
      </c>
      <c r="P86" s="68">
        <v>2.4</v>
      </c>
      <c r="Q86" s="68">
        <v>0.47799999999999998</v>
      </c>
      <c r="R86" s="234">
        <v>1.66</v>
      </c>
    </row>
    <row r="87" spans="1:18">
      <c r="A87" s="10"/>
      <c r="B87" s="13" t="s">
        <v>36</v>
      </c>
      <c r="C87" s="71"/>
      <c r="D87" s="71">
        <v>1</v>
      </c>
      <c r="E87" s="71">
        <v>1</v>
      </c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</row>
    <row r="88" spans="1:18">
      <c r="A88" s="10"/>
      <c r="B88" s="10" t="s">
        <v>37</v>
      </c>
      <c r="C88" s="71"/>
      <c r="D88" s="71">
        <v>216</v>
      </c>
      <c r="E88" s="71">
        <v>200</v>
      </c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</row>
    <row r="89" spans="1:18">
      <c r="A89" s="10"/>
      <c r="B89" s="10" t="s">
        <v>38</v>
      </c>
      <c r="C89" s="71"/>
      <c r="D89" s="71">
        <v>10</v>
      </c>
      <c r="E89" s="71">
        <v>10</v>
      </c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</row>
    <row r="90" spans="1:18">
      <c r="A90" s="34"/>
      <c r="B90" s="21" t="s">
        <v>39</v>
      </c>
      <c r="C90" s="262"/>
      <c r="D90" s="262"/>
      <c r="E90" s="262"/>
      <c r="F90" s="262">
        <f t="shared" ref="F90:N90" si="3">SUM(F75:F89)</f>
        <v>16.48</v>
      </c>
      <c r="G90" s="262">
        <f t="shared" si="3"/>
        <v>22.79</v>
      </c>
      <c r="H90" s="262">
        <f t="shared" si="3"/>
        <v>93.65</v>
      </c>
      <c r="I90" s="262">
        <f t="shared" si="3"/>
        <v>697.2</v>
      </c>
      <c r="J90" s="262">
        <f t="shared" si="3"/>
        <v>0.13600000000000001</v>
      </c>
      <c r="K90" s="262">
        <f t="shared" si="3"/>
        <v>3.0500000000000003</v>
      </c>
      <c r="L90" s="263">
        <f t="shared" si="3"/>
        <v>141</v>
      </c>
      <c r="M90" s="262">
        <f t="shared" si="3"/>
        <v>4.6899999999999995</v>
      </c>
      <c r="N90" s="262">
        <f t="shared" si="3"/>
        <v>301.79999999999995</v>
      </c>
      <c r="O90" s="262">
        <f t="shared" ref="O90:P90" si="4">SUM(O75:O89)</f>
        <v>240.79999999999998</v>
      </c>
      <c r="P90" s="262">
        <f t="shared" si="4"/>
        <v>34.6</v>
      </c>
      <c r="Q90" s="262">
        <f>SUM(Q75:Q89)</f>
        <v>2.218</v>
      </c>
      <c r="R90" s="262">
        <f>SUM(R75:R89)</f>
        <v>67.19</v>
      </c>
    </row>
    <row r="91" spans="1:18" ht="15">
      <c r="A91" s="8" t="s">
        <v>40</v>
      </c>
      <c r="B91" s="9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9"/>
    </row>
    <row r="92" spans="1:18" ht="25.5">
      <c r="A92" s="10" t="s">
        <v>89</v>
      </c>
      <c r="B92" s="15" t="s">
        <v>90</v>
      </c>
      <c r="C92" s="231">
        <v>250</v>
      </c>
      <c r="D92" s="71"/>
      <c r="E92" s="71"/>
      <c r="F92" s="68">
        <v>2.1800000000000002</v>
      </c>
      <c r="G92" s="68">
        <v>4.3899999999999997</v>
      </c>
      <c r="H92" s="68">
        <v>14.29</v>
      </c>
      <c r="I92" s="68">
        <v>129.5</v>
      </c>
      <c r="J92" s="68">
        <v>0.11</v>
      </c>
      <c r="K92" s="68">
        <v>8.25</v>
      </c>
      <c r="L92" s="68">
        <v>0</v>
      </c>
      <c r="M92" s="68">
        <v>1.25</v>
      </c>
      <c r="N92" s="68">
        <v>24</v>
      </c>
      <c r="O92" s="68">
        <v>66.7</v>
      </c>
      <c r="P92" s="68">
        <v>26.65</v>
      </c>
      <c r="Q92" s="68">
        <v>0.97</v>
      </c>
      <c r="R92" s="231">
        <v>8.32</v>
      </c>
    </row>
    <row r="93" spans="1:18">
      <c r="A93" s="10"/>
      <c r="B93" s="25" t="s">
        <v>49</v>
      </c>
      <c r="C93" s="71"/>
      <c r="D93" s="264"/>
      <c r="E93" s="264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</row>
    <row r="94" spans="1:18">
      <c r="A94" s="10"/>
      <c r="B94" s="26" t="s">
        <v>50</v>
      </c>
      <c r="C94" s="71"/>
      <c r="D94" s="244">
        <v>100</v>
      </c>
      <c r="E94" s="245">
        <v>75</v>
      </c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</row>
    <row r="95" spans="1:18">
      <c r="A95" s="10"/>
      <c r="B95" s="27" t="s">
        <v>51</v>
      </c>
      <c r="C95" s="71"/>
      <c r="D95" s="246">
        <v>107</v>
      </c>
      <c r="E95" s="247">
        <v>75</v>
      </c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</row>
    <row r="96" spans="1:18">
      <c r="A96" s="10"/>
      <c r="B96" s="27" t="s">
        <v>52</v>
      </c>
      <c r="C96" s="71"/>
      <c r="D96" s="244">
        <v>115.4</v>
      </c>
      <c r="E96" s="245">
        <v>75</v>
      </c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</row>
    <row r="97" spans="1:18">
      <c r="A97" s="10"/>
      <c r="B97" s="27" t="s">
        <v>53</v>
      </c>
      <c r="C97" s="71"/>
      <c r="D97" s="248">
        <v>125</v>
      </c>
      <c r="E97" s="249">
        <v>75</v>
      </c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</row>
    <row r="98" spans="1:18">
      <c r="A98" s="10"/>
      <c r="B98" s="25" t="s">
        <v>54</v>
      </c>
      <c r="C98" s="71"/>
      <c r="D98" s="264"/>
      <c r="E98" s="264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</row>
    <row r="99" spans="1:18">
      <c r="A99" s="10"/>
      <c r="B99" s="26" t="s">
        <v>55</v>
      </c>
      <c r="C99" s="71"/>
      <c r="D99" s="244">
        <v>12.5</v>
      </c>
      <c r="E99" s="245">
        <v>10</v>
      </c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</row>
    <row r="100" spans="1:18">
      <c r="A100" s="10"/>
      <c r="B100" s="26" t="s">
        <v>56</v>
      </c>
      <c r="C100" s="71"/>
      <c r="D100" s="246">
        <v>13.3</v>
      </c>
      <c r="E100" s="247">
        <v>10</v>
      </c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</row>
    <row r="101" spans="1:18">
      <c r="A101" s="10"/>
      <c r="B101" s="13" t="s">
        <v>57</v>
      </c>
      <c r="C101" s="71"/>
      <c r="D101" s="264">
        <v>12</v>
      </c>
      <c r="E101" s="264">
        <v>10</v>
      </c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</row>
    <row r="102" spans="1:18">
      <c r="A102" s="10"/>
      <c r="B102" s="10" t="s">
        <v>91</v>
      </c>
      <c r="C102" s="71"/>
      <c r="D102" s="264">
        <v>5</v>
      </c>
      <c r="E102" s="264">
        <v>5</v>
      </c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</row>
    <row r="103" spans="1:18">
      <c r="A103" s="10"/>
      <c r="B103" s="10" t="s">
        <v>59</v>
      </c>
      <c r="C103" s="71"/>
      <c r="D103" s="264">
        <v>2.5</v>
      </c>
      <c r="E103" s="264">
        <v>2.5</v>
      </c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</row>
    <row r="104" spans="1:18">
      <c r="A104" s="10"/>
      <c r="B104" s="10" t="s">
        <v>37</v>
      </c>
      <c r="C104" s="71"/>
      <c r="D104" s="264">
        <v>175</v>
      </c>
      <c r="E104" s="264">
        <v>175</v>
      </c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</row>
    <row r="105" spans="1:18">
      <c r="A105" s="10"/>
      <c r="B105" s="10" t="s">
        <v>26</v>
      </c>
      <c r="C105" s="71"/>
      <c r="D105" s="264">
        <v>2.5</v>
      </c>
      <c r="E105" s="264">
        <v>2.5</v>
      </c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</row>
    <row r="106" spans="1:18" ht="25.5">
      <c r="A106" s="10" t="s">
        <v>92</v>
      </c>
      <c r="B106" s="73" t="s">
        <v>229</v>
      </c>
      <c r="C106" s="71">
        <v>100</v>
      </c>
      <c r="D106" s="265"/>
      <c r="E106" s="265"/>
      <c r="F106" s="68">
        <v>16.64</v>
      </c>
      <c r="G106" s="68">
        <v>15.34</v>
      </c>
      <c r="H106" s="68">
        <v>30.29</v>
      </c>
      <c r="I106" s="68">
        <v>308.5</v>
      </c>
      <c r="J106" s="68">
        <v>7.4999999999999997E-2</v>
      </c>
      <c r="K106" s="68">
        <v>1.3</v>
      </c>
      <c r="L106" s="68">
        <v>48.5</v>
      </c>
      <c r="M106" s="70">
        <v>1.3</v>
      </c>
      <c r="N106" s="68">
        <v>42.33</v>
      </c>
      <c r="O106" s="68">
        <v>146.86000000000001</v>
      </c>
      <c r="P106" s="68">
        <v>17.86</v>
      </c>
      <c r="Q106" s="68">
        <v>17.86</v>
      </c>
      <c r="R106" s="71">
        <v>33.79</v>
      </c>
    </row>
    <row r="107" spans="1:18">
      <c r="A107" s="10"/>
      <c r="B107" s="10" t="s">
        <v>93</v>
      </c>
      <c r="C107" s="71"/>
      <c r="D107" s="254">
        <v>123</v>
      </c>
      <c r="E107" s="255">
        <v>74</v>
      </c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</row>
    <row r="108" spans="1:18">
      <c r="A108" s="10"/>
      <c r="B108" s="10" t="s">
        <v>94</v>
      </c>
      <c r="C108" s="71"/>
      <c r="D108" s="244">
        <v>18</v>
      </c>
      <c r="E108" s="245">
        <v>18</v>
      </c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</row>
    <row r="109" spans="1:18">
      <c r="A109" s="10"/>
      <c r="B109" s="10" t="s">
        <v>37</v>
      </c>
      <c r="C109" s="71"/>
      <c r="D109" s="246">
        <v>26</v>
      </c>
      <c r="E109" s="247">
        <v>26</v>
      </c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</row>
    <row r="110" spans="1:18">
      <c r="A110" s="10"/>
      <c r="B110" s="10" t="s">
        <v>95</v>
      </c>
      <c r="C110" s="71"/>
      <c r="D110" s="244">
        <v>4</v>
      </c>
      <c r="E110" s="245">
        <v>4</v>
      </c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</row>
    <row r="111" spans="1:18" ht="25.5">
      <c r="A111" s="10"/>
      <c r="B111" s="10" t="s">
        <v>96</v>
      </c>
      <c r="C111" s="71"/>
      <c r="D111" s="248">
        <v>10</v>
      </c>
      <c r="E111" s="249">
        <v>10</v>
      </c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</row>
    <row r="112" spans="1:18">
      <c r="A112" s="10"/>
      <c r="B112" s="10" t="s">
        <v>59</v>
      </c>
      <c r="C112" s="71"/>
      <c r="D112" s="71">
        <v>6</v>
      </c>
      <c r="E112" s="71">
        <v>6</v>
      </c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</row>
    <row r="113" spans="1:18">
      <c r="A113" s="10"/>
      <c r="B113" s="10" t="s">
        <v>24</v>
      </c>
      <c r="C113" s="71"/>
      <c r="D113" s="71">
        <v>5</v>
      </c>
      <c r="E113" s="71">
        <v>5</v>
      </c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</row>
    <row r="114" spans="1:18">
      <c r="A114" s="88"/>
      <c r="B114" s="10" t="s">
        <v>26</v>
      </c>
      <c r="C114" s="71"/>
      <c r="D114" s="71">
        <v>1.2</v>
      </c>
      <c r="E114" s="71">
        <v>1.2</v>
      </c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28"/>
    </row>
    <row r="115" spans="1:18" ht="25.5">
      <c r="A115" s="74" t="s">
        <v>230</v>
      </c>
      <c r="B115" s="75" t="s">
        <v>231</v>
      </c>
      <c r="C115" s="76">
        <v>50</v>
      </c>
      <c r="D115" s="77"/>
      <c r="E115" s="78"/>
      <c r="F115" s="68">
        <v>0.9</v>
      </c>
      <c r="G115" s="68">
        <v>2.6</v>
      </c>
      <c r="H115" s="68">
        <v>3.83</v>
      </c>
      <c r="I115" s="68">
        <v>42.5</v>
      </c>
      <c r="J115" s="68">
        <v>0.08</v>
      </c>
      <c r="K115" s="68">
        <v>0</v>
      </c>
      <c r="L115" s="68">
        <v>0</v>
      </c>
      <c r="M115" s="70">
        <v>0.12</v>
      </c>
      <c r="N115" s="68">
        <v>15</v>
      </c>
      <c r="O115" s="68">
        <v>12</v>
      </c>
      <c r="P115" s="68">
        <v>9</v>
      </c>
      <c r="Q115" s="68">
        <v>2.6</v>
      </c>
      <c r="R115" s="71">
        <v>5.32</v>
      </c>
    </row>
    <row r="116" spans="1:18">
      <c r="A116" s="79"/>
      <c r="B116" s="80" t="s">
        <v>232</v>
      </c>
      <c r="C116" s="81"/>
      <c r="D116" s="82">
        <v>12.5</v>
      </c>
      <c r="E116" s="83">
        <v>12.5</v>
      </c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</row>
    <row r="117" spans="1:18">
      <c r="A117" s="79"/>
      <c r="B117" s="80" t="s">
        <v>233</v>
      </c>
      <c r="C117" s="81"/>
      <c r="D117" s="82">
        <v>3.75</v>
      </c>
      <c r="E117" s="83">
        <v>3.75</v>
      </c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</row>
    <row r="118" spans="1:18">
      <c r="A118" s="79"/>
      <c r="B118" s="80" t="s">
        <v>234</v>
      </c>
      <c r="C118" s="81"/>
      <c r="D118" s="82">
        <v>37.5</v>
      </c>
      <c r="E118" s="82">
        <v>37.5</v>
      </c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</row>
    <row r="119" spans="1:18">
      <c r="A119" s="79"/>
      <c r="B119" s="84" t="s">
        <v>143</v>
      </c>
      <c r="C119" s="81"/>
      <c r="D119" s="82">
        <v>5</v>
      </c>
      <c r="E119" s="82">
        <v>5</v>
      </c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</row>
    <row r="120" spans="1:18">
      <c r="A120" s="79"/>
      <c r="B120" s="85" t="s">
        <v>26</v>
      </c>
      <c r="C120" s="81"/>
      <c r="D120" s="82">
        <v>0.4</v>
      </c>
      <c r="E120" s="83">
        <v>0.4</v>
      </c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</row>
    <row r="121" spans="1:18" ht="38.25">
      <c r="A121" s="10" t="s">
        <v>97</v>
      </c>
      <c r="B121" s="15" t="s">
        <v>98</v>
      </c>
      <c r="C121" s="71" t="s">
        <v>71</v>
      </c>
      <c r="D121" s="71"/>
      <c r="E121" s="71"/>
      <c r="F121" s="115">
        <v>10.63</v>
      </c>
      <c r="G121" s="115">
        <v>7.18</v>
      </c>
      <c r="H121" s="115">
        <v>47.77</v>
      </c>
      <c r="I121" s="116">
        <v>316</v>
      </c>
      <c r="J121" s="115">
        <v>0.3</v>
      </c>
      <c r="K121" s="115">
        <v>0</v>
      </c>
      <c r="L121" s="117">
        <v>24</v>
      </c>
      <c r="M121" s="115">
        <v>0.75</v>
      </c>
      <c r="N121" s="115">
        <v>19.079999999999998</v>
      </c>
      <c r="O121" s="118">
        <v>252.12</v>
      </c>
      <c r="P121" s="119">
        <v>168</v>
      </c>
      <c r="Q121" s="72">
        <v>5.76</v>
      </c>
      <c r="R121" s="71">
        <v>10.92</v>
      </c>
    </row>
    <row r="122" spans="1:18">
      <c r="A122" s="10"/>
      <c r="B122" s="10" t="s">
        <v>99</v>
      </c>
      <c r="C122" s="71"/>
      <c r="D122" s="254">
        <v>85.2</v>
      </c>
      <c r="E122" s="255">
        <v>85.2</v>
      </c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</row>
    <row r="123" spans="1:18">
      <c r="A123" s="10"/>
      <c r="B123" s="10" t="s">
        <v>26</v>
      </c>
      <c r="C123" s="71"/>
      <c r="D123" s="244">
        <v>1.5</v>
      </c>
      <c r="E123" s="245">
        <v>1.5</v>
      </c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</row>
    <row r="124" spans="1:18">
      <c r="A124" s="10"/>
      <c r="B124" s="10" t="s">
        <v>24</v>
      </c>
      <c r="C124" s="71"/>
      <c r="D124" s="71">
        <v>5</v>
      </c>
      <c r="E124" s="71">
        <v>5</v>
      </c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</row>
    <row r="125" spans="1:18">
      <c r="A125" s="10"/>
      <c r="B125" s="15" t="s">
        <v>30</v>
      </c>
      <c r="C125" s="230">
        <v>40</v>
      </c>
      <c r="D125" s="230">
        <v>40</v>
      </c>
      <c r="E125" s="230">
        <v>40</v>
      </c>
      <c r="F125" s="68">
        <v>3.2</v>
      </c>
      <c r="G125" s="68">
        <v>0.41</v>
      </c>
      <c r="H125" s="68">
        <v>19.37</v>
      </c>
      <c r="I125" s="68">
        <v>94.6</v>
      </c>
      <c r="J125" s="68">
        <v>7.0000000000000007E-2</v>
      </c>
      <c r="K125" s="68">
        <v>0</v>
      </c>
      <c r="L125" s="68">
        <v>0</v>
      </c>
      <c r="M125" s="68">
        <v>0.53</v>
      </c>
      <c r="N125" s="68">
        <v>9.1999999999999993</v>
      </c>
      <c r="O125" s="68">
        <v>34.799999999999997</v>
      </c>
      <c r="P125" s="68">
        <v>13.2</v>
      </c>
      <c r="Q125" s="68">
        <v>0.8</v>
      </c>
      <c r="R125" s="231">
        <v>2.66</v>
      </c>
    </row>
    <row r="126" spans="1:18" ht="25.5">
      <c r="A126" s="10"/>
      <c r="B126" s="15" t="s">
        <v>73</v>
      </c>
      <c r="C126" s="230">
        <v>40</v>
      </c>
      <c r="D126" s="230">
        <v>40</v>
      </c>
      <c r="E126" s="230">
        <v>40</v>
      </c>
      <c r="F126" s="68">
        <v>2.64</v>
      </c>
      <c r="G126" s="68">
        <v>0.48</v>
      </c>
      <c r="H126" s="68">
        <v>13.36</v>
      </c>
      <c r="I126" s="68">
        <v>69.599999999999994</v>
      </c>
      <c r="J126" s="68">
        <v>7.0000000000000007E-2</v>
      </c>
      <c r="K126" s="68">
        <v>0</v>
      </c>
      <c r="L126" s="68">
        <v>0</v>
      </c>
      <c r="M126" s="68">
        <v>0.56000000000000005</v>
      </c>
      <c r="N126" s="68">
        <v>14</v>
      </c>
      <c r="O126" s="68">
        <v>63.2</v>
      </c>
      <c r="P126" s="68">
        <v>18.8</v>
      </c>
      <c r="Q126" s="68">
        <v>1.56</v>
      </c>
      <c r="R126" s="71">
        <v>2.56</v>
      </c>
    </row>
    <row r="127" spans="1:18" ht="25.5">
      <c r="A127" s="16" t="s">
        <v>100</v>
      </c>
      <c r="B127" s="15" t="s">
        <v>101</v>
      </c>
      <c r="C127" s="230">
        <v>200</v>
      </c>
      <c r="D127" s="233"/>
      <c r="E127" s="71"/>
      <c r="F127" s="68">
        <v>0.16</v>
      </c>
      <c r="G127" s="68">
        <v>0</v>
      </c>
      <c r="H127" s="68">
        <v>29</v>
      </c>
      <c r="I127" s="68">
        <v>146.6</v>
      </c>
      <c r="J127" s="68">
        <v>0</v>
      </c>
      <c r="K127" s="68">
        <v>0.1</v>
      </c>
      <c r="L127" s="68">
        <v>1E-3</v>
      </c>
      <c r="M127" s="68">
        <v>0</v>
      </c>
      <c r="N127" s="68">
        <v>5.25</v>
      </c>
      <c r="O127" s="68">
        <v>8.24</v>
      </c>
      <c r="P127" s="68">
        <v>4.4000000000000004</v>
      </c>
      <c r="Q127" s="68">
        <v>0.87</v>
      </c>
      <c r="R127" s="71">
        <v>7.36</v>
      </c>
    </row>
    <row r="128" spans="1:18">
      <c r="A128" s="16"/>
      <c r="B128" s="10" t="s">
        <v>102</v>
      </c>
      <c r="C128" s="233"/>
      <c r="D128" s="230">
        <v>45.3</v>
      </c>
      <c r="E128" s="71">
        <v>40</v>
      </c>
      <c r="F128" s="234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</row>
    <row r="129" spans="1:18">
      <c r="A129" s="16"/>
      <c r="B129" s="13" t="s">
        <v>38</v>
      </c>
      <c r="C129" s="233"/>
      <c r="D129" s="230">
        <v>24</v>
      </c>
      <c r="E129" s="71">
        <v>24</v>
      </c>
      <c r="F129" s="234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</row>
    <row r="130" spans="1:18">
      <c r="A130" s="16"/>
      <c r="B130" s="13" t="s">
        <v>77</v>
      </c>
      <c r="C130" s="233"/>
      <c r="D130" s="230">
        <v>0.2</v>
      </c>
      <c r="E130" s="71">
        <v>0.2</v>
      </c>
      <c r="F130" s="234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</row>
    <row r="131" spans="1:18">
      <c r="A131" s="16"/>
      <c r="B131" s="10" t="s">
        <v>37</v>
      </c>
      <c r="C131" s="233"/>
      <c r="D131" s="230">
        <v>172</v>
      </c>
      <c r="E131" s="71">
        <v>172</v>
      </c>
      <c r="F131" s="234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</row>
    <row r="132" spans="1:18">
      <c r="A132" s="22"/>
      <c r="B132" s="36" t="s">
        <v>78</v>
      </c>
      <c r="C132" s="236"/>
      <c r="D132" s="235"/>
      <c r="E132" s="236"/>
      <c r="F132" s="236">
        <f t="shared" ref="F132:R132" si="5">SUM(F92:F131)</f>
        <v>36.35</v>
      </c>
      <c r="G132" s="236">
        <f t="shared" si="5"/>
        <v>30.400000000000002</v>
      </c>
      <c r="H132" s="236">
        <f t="shared" si="5"/>
        <v>157.91000000000003</v>
      </c>
      <c r="I132" s="236">
        <f t="shared" si="5"/>
        <v>1107.3</v>
      </c>
      <c r="J132" s="237">
        <f t="shared" si="5"/>
        <v>0.70500000000000007</v>
      </c>
      <c r="K132" s="237">
        <f t="shared" si="5"/>
        <v>9.65</v>
      </c>
      <c r="L132" s="237">
        <f t="shared" si="5"/>
        <v>72.501000000000005</v>
      </c>
      <c r="M132" s="237">
        <f t="shared" si="5"/>
        <v>4.51</v>
      </c>
      <c r="N132" s="237">
        <f t="shared" si="5"/>
        <v>128.86000000000001</v>
      </c>
      <c r="O132" s="237">
        <f t="shared" si="5"/>
        <v>583.92000000000007</v>
      </c>
      <c r="P132" s="237">
        <f t="shared" si="5"/>
        <v>257.90999999999997</v>
      </c>
      <c r="Q132" s="237">
        <f t="shared" si="5"/>
        <v>30.419999999999998</v>
      </c>
      <c r="R132" s="236">
        <f t="shared" si="5"/>
        <v>70.930000000000007</v>
      </c>
    </row>
    <row r="133" spans="1:18">
      <c r="A133" s="37"/>
      <c r="B133" s="31" t="s">
        <v>103</v>
      </c>
      <c r="C133" s="267"/>
      <c r="D133" s="268"/>
      <c r="E133" s="267"/>
      <c r="F133" s="120">
        <f t="shared" ref="F133:R133" si="6">SUM(F132,F90)</f>
        <v>52.83</v>
      </c>
      <c r="G133" s="120">
        <f t="shared" si="6"/>
        <v>53.19</v>
      </c>
      <c r="H133" s="120">
        <f t="shared" si="6"/>
        <v>251.56000000000003</v>
      </c>
      <c r="I133" s="121">
        <f t="shared" si="6"/>
        <v>1804.5</v>
      </c>
      <c r="J133" s="121">
        <f t="shared" si="6"/>
        <v>0.84100000000000008</v>
      </c>
      <c r="K133" s="121">
        <f t="shared" si="6"/>
        <v>12.700000000000001</v>
      </c>
      <c r="L133" s="121">
        <f t="shared" si="6"/>
        <v>213.501</v>
      </c>
      <c r="M133" s="121">
        <f t="shared" si="6"/>
        <v>9.1999999999999993</v>
      </c>
      <c r="N133" s="121">
        <f t="shared" si="6"/>
        <v>430.65999999999997</v>
      </c>
      <c r="O133" s="121">
        <f t="shared" si="6"/>
        <v>824.72</v>
      </c>
      <c r="P133" s="121">
        <f t="shared" si="6"/>
        <v>292.51</v>
      </c>
      <c r="Q133" s="121">
        <f t="shared" si="6"/>
        <v>32.637999999999998</v>
      </c>
      <c r="R133" s="120">
        <f t="shared" si="6"/>
        <v>138.12</v>
      </c>
    </row>
    <row r="134" spans="1:18">
      <c r="A134" s="14" t="s">
        <v>104</v>
      </c>
      <c r="B134" s="14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</row>
    <row r="135" spans="1:18" ht="15">
      <c r="A135" s="8" t="s">
        <v>18</v>
      </c>
      <c r="B135" s="9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9"/>
    </row>
    <row r="136" spans="1:18" ht="51">
      <c r="A136" s="85" t="s">
        <v>235</v>
      </c>
      <c r="B136" s="86" t="s">
        <v>236</v>
      </c>
      <c r="C136" s="231" t="s">
        <v>237</v>
      </c>
      <c r="D136" s="231"/>
      <c r="E136" s="231"/>
      <c r="F136" s="68">
        <v>31.9</v>
      </c>
      <c r="G136" s="68">
        <v>34.5</v>
      </c>
      <c r="H136" s="68">
        <v>61.8</v>
      </c>
      <c r="I136" s="68">
        <v>463</v>
      </c>
      <c r="J136" s="68">
        <v>0.1</v>
      </c>
      <c r="K136" s="68">
        <v>0.45</v>
      </c>
      <c r="L136" s="68">
        <v>138.80000000000001</v>
      </c>
      <c r="M136" s="70">
        <v>0.71</v>
      </c>
      <c r="N136" s="68">
        <v>276</v>
      </c>
      <c r="O136" s="68">
        <v>394</v>
      </c>
      <c r="P136" s="68">
        <v>41.6</v>
      </c>
      <c r="Q136" s="68">
        <v>1.3</v>
      </c>
      <c r="R136" s="231">
        <v>96.5</v>
      </c>
    </row>
    <row r="137" spans="1:18">
      <c r="A137" s="10"/>
      <c r="B137" s="10" t="s">
        <v>128</v>
      </c>
      <c r="C137" s="231"/>
      <c r="D137" s="231">
        <v>112</v>
      </c>
      <c r="E137" s="231">
        <v>108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</row>
    <row r="138" spans="1:18">
      <c r="A138" s="10"/>
      <c r="B138" s="10" t="s">
        <v>108</v>
      </c>
      <c r="C138" s="231"/>
      <c r="D138" s="231">
        <v>12</v>
      </c>
      <c r="E138" s="231">
        <v>12</v>
      </c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</row>
    <row r="139" spans="1:18">
      <c r="A139" s="10"/>
      <c r="B139" s="25" t="s">
        <v>54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</row>
    <row r="140" spans="1:18">
      <c r="A140" s="10"/>
      <c r="B140" s="26" t="s">
        <v>55</v>
      </c>
      <c r="C140" s="231"/>
      <c r="D140" s="231">
        <v>45</v>
      </c>
      <c r="E140" s="231">
        <v>36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</row>
    <row r="141" spans="1:18">
      <c r="A141" s="10"/>
      <c r="B141" s="26" t="s">
        <v>56</v>
      </c>
      <c r="C141" s="231"/>
      <c r="D141" s="231">
        <v>48</v>
      </c>
      <c r="E141" s="231">
        <v>36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</row>
    <row r="142" spans="1:18">
      <c r="A142" s="10"/>
      <c r="B142" s="25" t="s">
        <v>38</v>
      </c>
      <c r="C142" s="231"/>
      <c r="D142" s="231">
        <v>28</v>
      </c>
      <c r="E142" s="231">
        <v>28</v>
      </c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</row>
    <row r="143" spans="1:18">
      <c r="A143" s="10"/>
      <c r="B143" s="25" t="s">
        <v>21</v>
      </c>
      <c r="C143" s="231"/>
      <c r="D143" s="269">
        <v>0.2</v>
      </c>
      <c r="E143" s="231">
        <v>8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</row>
    <row r="144" spans="1:18">
      <c r="A144" s="10"/>
      <c r="B144" s="87" t="s">
        <v>59</v>
      </c>
      <c r="C144" s="231"/>
      <c r="D144" s="231">
        <v>8</v>
      </c>
      <c r="E144" s="231">
        <v>8</v>
      </c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</row>
    <row r="145" spans="1:18" ht="25.5">
      <c r="A145" s="10"/>
      <c r="B145" s="13" t="s">
        <v>96</v>
      </c>
      <c r="C145" s="231"/>
      <c r="D145" s="231">
        <v>8</v>
      </c>
      <c r="E145" s="231">
        <v>8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</row>
    <row r="146" spans="1:18">
      <c r="A146" s="10"/>
      <c r="B146" s="23" t="s">
        <v>22</v>
      </c>
      <c r="C146" s="231"/>
      <c r="D146" s="231">
        <v>36</v>
      </c>
      <c r="E146" s="231">
        <v>36</v>
      </c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</row>
    <row r="147" spans="1:18">
      <c r="A147" s="10"/>
      <c r="B147" s="10" t="s">
        <v>61</v>
      </c>
      <c r="C147" s="231"/>
      <c r="D147" s="231">
        <v>8</v>
      </c>
      <c r="E147" s="231">
        <v>8</v>
      </c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</row>
    <row r="148" spans="1:18">
      <c r="A148" s="10"/>
      <c r="B148" s="10" t="s">
        <v>26</v>
      </c>
      <c r="C148" s="241"/>
      <c r="D148" s="231">
        <v>2</v>
      </c>
      <c r="E148" s="231">
        <v>2</v>
      </c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</row>
    <row r="149" spans="1:18">
      <c r="A149" s="16"/>
      <c r="B149" s="40" t="s">
        <v>131</v>
      </c>
      <c r="C149" s="241"/>
      <c r="D149" s="231">
        <v>60</v>
      </c>
      <c r="E149" s="231">
        <v>60</v>
      </c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</row>
    <row r="150" spans="1:18" ht="25.5">
      <c r="A150" s="14"/>
      <c r="B150" s="15" t="s">
        <v>32</v>
      </c>
      <c r="C150" s="230">
        <v>200</v>
      </c>
      <c r="D150" s="230">
        <v>200</v>
      </c>
      <c r="E150" s="230">
        <v>200</v>
      </c>
      <c r="F150" s="92">
        <v>0.8</v>
      </c>
      <c r="G150" s="92">
        <v>0.67</v>
      </c>
      <c r="H150" s="92">
        <v>19.7</v>
      </c>
      <c r="I150" s="92">
        <v>88.7</v>
      </c>
      <c r="J150" s="92">
        <v>0.04</v>
      </c>
      <c r="K150" s="92">
        <v>13.3</v>
      </c>
      <c r="L150" s="92">
        <v>0</v>
      </c>
      <c r="M150" s="92">
        <v>0</v>
      </c>
      <c r="N150" s="93">
        <v>21.3</v>
      </c>
      <c r="O150" s="93">
        <v>14.8</v>
      </c>
      <c r="P150" s="93">
        <v>12</v>
      </c>
      <c r="Q150" s="93">
        <v>2.9</v>
      </c>
      <c r="R150" s="231">
        <v>23.82</v>
      </c>
    </row>
    <row r="151" spans="1:18" ht="25.5">
      <c r="A151" s="12" t="s">
        <v>84</v>
      </c>
      <c r="B151" s="11" t="s">
        <v>85</v>
      </c>
      <c r="C151" s="71" t="s">
        <v>86</v>
      </c>
      <c r="D151" s="233"/>
      <c r="E151" s="71"/>
      <c r="F151" s="112">
        <v>0.3</v>
      </c>
      <c r="G151" s="113">
        <v>0.1</v>
      </c>
      <c r="H151" s="113">
        <v>9.5</v>
      </c>
      <c r="I151" s="113">
        <v>40</v>
      </c>
      <c r="J151" s="113">
        <v>0</v>
      </c>
      <c r="K151" s="113">
        <v>1</v>
      </c>
      <c r="L151" s="113">
        <v>0</v>
      </c>
      <c r="M151" s="113">
        <v>0.02</v>
      </c>
      <c r="N151" s="113">
        <v>7.9</v>
      </c>
      <c r="O151" s="112">
        <v>9.1</v>
      </c>
      <c r="P151" s="113">
        <v>5</v>
      </c>
      <c r="Q151" s="68">
        <v>0.87</v>
      </c>
      <c r="R151" s="231">
        <v>3.06</v>
      </c>
    </row>
    <row r="152" spans="1:18">
      <c r="A152" s="12"/>
      <c r="B152" s="13" t="s">
        <v>87</v>
      </c>
      <c r="C152" s="228"/>
      <c r="D152" s="71">
        <v>1</v>
      </c>
      <c r="E152" s="71">
        <v>1</v>
      </c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</row>
    <row r="153" spans="1:18">
      <c r="A153" s="15"/>
      <c r="B153" s="13" t="s">
        <v>37</v>
      </c>
      <c r="C153" s="228"/>
      <c r="D153" s="71">
        <v>216</v>
      </c>
      <c r="E153" s="71">
        <v>200</v>
      </c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</row>
    <row r="154" spans="1:18">
      <c r="A154" s="15"/>
      <c r="B154" s="13" t="s">
        <v>38</v>
      </c>
      <c r="C154" s="228"/>
      <c r="D154" s="71">
        <v>10</v>
      </c>
      <c r="E154" s="71">
        <v>10</v>
      </c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</row>
    <row r="155" spans="1:18">
      <c r="A155" s="12"/>
      <c r="B155" s="13" t="s">
        <v>88</v>
      </c>
      <c r="C155" s="71"/>
      <c r="D155" s="230">
        <v>8</v>
      </c>
      <c r="E155" s="71">
        <v>7</v>
      </c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</row>
    <row r="156" spans="1:18">
      <c r="A156" s="34"/>
      <c r="B156" s="21" t="s">
        <v>39</v>
      </c>
      <c r="C156" s="262"/>
      <c r="D156" s="262"/>
      <c r="E156" s="262"/>
      <c r="F156" s="262">
        <f t="shared" ref="F156:K156" si="7">SUM(F136:F155)</f>
        <v>32.999999999999993</v>
      </c>
      <c r="G156" s="262">
        <f t="shared" si="7"/>
        <v>35.270000000000003</v>
      </c>
      <c r="H156" s="262">
        <f t="shared" si="7"/>
        <v>91</v>
      </c>
      <c r="I156" s="262">
        <f t="shared" si="7"/>
        <v>591.70000000000005</v>
      </c>
      <c r="J156" s="262">
        <f t="shared" si="7"/>
        <v>0.14000000000000001</v>
      </c>
      <c r="K156" s="262">
        <f t="shared" si="7"/>
        <v>14.75</v>
      </c>
      <c r="L156" s="262">
        <f t="shared" ref="L156:P156" si="8">SUM(L136:L155)</f>
        <v>138.80000000000001</v>
      </c>
      <c r="M156" s="262">
        <f t="shared" si="8"/>
        <v>0.73</v>
      </c>
      <c r="N156" s="262">
        <f t="shared" si="8"/>
        <v>305.2</v>
      </c>
      <c r="O156" s="262">
        <f t="shared" si="8"/>
        <v>417.90000000000003</v>
      </c>
      <c r="P156" s="262">
        <f t="shared" si="8"/>
        <v>58.6</v>
      </c>
      <c r="Q156" s="262">
        <f>SUM(Q136:Q155)</f>
        <v>5.07</v>
      </c>
      <c r="R156" s="262">
        <f>SUM(R136:R155)</f>
        <v>123.38</v>
      </c>
    </row>
    <row r="157" spans="1:18" ht="15">
      <c r="A157" s="8" t="s">
        <v>40</v>
      </c>
      <c r="B157" s="9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9"/>
    </row>
    <row r="158" spans="1:18" ht="25.5">
      <c r="A158" s="10" t="s">
        <v>112</v>
      </c>
      <c r="B158" s="15" t="s">
        <v>113</v>
      </c>
      <c r="C158" s="71">
        <v>250</v>
      </c>
      <c r="D158" s="71"/>
      <c r="E158" s="71"/>
      <c r="F158" s="68">
        <v>5.49</v>
      </c>
      <c r="G158" s="68">
        <v>5.27</v>
      </c>
      <c r="H158" s="68">
        <v>16.32</v>
      </c>
      <c r="I158" s="68">
        <v>134.75</v>
      </c>
      <c r="J158" s="68">
        <v>0.23</v>
      </c>
      <c r="K158" s="68">
        <v>5.81</v>
      </c>
      <c r="L158" s="68">
        <v>0</v>
      </c>
      <c r="M158" s="68">
        <v>2.42</v>
      </c>
      <c r="N158" s="68">
        <v>38.08</v>
      </c>
      <c r="O158" s="68">
        <v>87.18</v>
      </c>
      <c r="P158" s="68">
        <v>35.299999999999997</v>
      </c>
      <c r="Q158" s="68">
        <v>2.0299999999999998</v>
      </c>
      <c r="R158" s="71">
        <v>9.8699999999999992</v>
      </c>
    </row>
    <row r="159" spans="1:18">
      <c r="A159" s="10"/>
      <c r="B159" s="25" t="s">
        <v>49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</row>
    <row r="160" spans="1:18">
      <c r="A160" s="10"/>
      <c r="B160" s="26" t="s">
        <v>50</v>
      </c>
      <c r="C160" s="71"/>
      <c r="D160" s="270">
        <v>66.7</v>
      </c>
      <c r="E160" s="247">
        <v>50</v>
      </c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</row>
    <row r="161" spans="1:18">
      <c r="A161" s="10"/>
      <c r="B161" s="27" t="s">
        <v>51</v>
      </c>
      <c r="C161" s="71"/>
      <c r="D161" s="271">
        <v>71.400000000000006</v>
      </c>
      <c r="E161" s="245">
        <v>50</v>
      </c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</row>
    <row r="162" spans="1:18">
      <c r="A162" s="10"/>
      <c r="B162" s="27" t="s">
        <v>52</v>
      </c>
      <c r="C162" s="71"/>
      <c r="D162" s="270">
        <v>77</v>
      </c>
      <c r="E162" s="249">
        <v>50</v>
      </c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</row>
    <row r="163" spans="1:18">
      <c r="A163" s="10"/>
      <c r="B163" s="27" t="s">
        <v>53</v>
      </c>
      <c r="C163" s="71"/>
      <c r="D163" s="242">
        <v>83.3</v>
      </c>
      <c r="E163" s="247">
        <v>50</v>
      </c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</row>
    <row r="164" spans="1:18">
      <c r="A164" s="10"/>
      <c r="B164" s="25" t="s">
        <v>54</v>
      </c>
      <c r="C164" s="71"/>
      <c r="D164" s="244"/>
      <c r="E164" s="245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</row>
    <row r="165" spans="1:18">
      <c r="A165" s="10"/>
      <c r="B165" s="26" t="s">
        <v>55</v>
      </c>
      <c r="C165" s="71"/>
      <c r="D165" s="246">
        <v>12.5</v>
      </c>
      <c r="E165" s="247">
        <v>10</v>
      </c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</row>
    <row r="166" spans="1:18">
      <c r="A166" s="10"/>
      <c r="B166" s="26" t="s">
        <v>56</v>
      </c>
      <c r="C166" s="71"/>
      <c r="D166" s="244">
        <v>13.3</v>
      </c>
      <c r="E166" s="245">
        <v>10</v>
      </c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</row>
    <row r="167" spans="1:18">
      <c r="A167" s="10"/>
      <c r="B167" s="10" t="s">
        <v>114</v>
      </c>
      <c r="C167" s="71"/>
      <c r="D167" s="246">
        <v>20.3</v>
      </c>
      <c r="E167" s="247">
        <v>20</v>
      </c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</row>
    <row r="168" spans="1:18">
      <c r="A168" s="10"/>
      <c r="B168" s="10" t="s">
        <v>57</v>
      </c>
      <c r="C168" s="71"/>
      <c r="D168" s="244">
        <v>12</v>
      </c>
      <c r="E168" s="245">
        <v>10</v>
      </c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</row>
    <row r="169" spans="1:18">
      <c r="A169" s="10"/>
      <c r="B169" s="10" t="s">
        <v>115</v>
      </c>
      <c r="C169" s="71"/>
      <c r="D169" s="248">
        <v>3.25</v>
      </c>
      <c r="E169" s="249">
        <v>3</v>
      </c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</row>
    <row r="170" spans="1:18">
      <c r="A170" s="10"/>
      <c r="B170" s="10" t="s">
        <v>59</v>
      </c>
      <c r="C170" s="71"/>
      <c r="D170" s="246">
        <v>5</v>
      </c>
      <c r="E170" s="247">
        <v>5</v>
      </c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</row>
    <row r="171" spans="1:18">
      <c r="A171" s="10"/>
      <c r="B171" s="10" t="s">
        <v>116</v>
      </c>
      <c r="C171" s="71"/>
      <c r="D171" s="244">
        <v>175</v>
      </c>
      <c r="E171" s="245">
        <v>175</v>
      </c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</row>
    <row r="172" spans="1:18">
      <c r="A172" s="10"/>
      <c r="B172" s="10" t="s">
        <v>26</v>
      </c>
      <c r="C172" s="71"/>
      <c r="D172" s="246">
        <v>2.5</v>
      </c>
      <c r="E172" s="247">
        <v>2.5</v>
      </c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</row>
    <row r="173" spans="1:18" ht="25.5">
      <c r="A173" s="10" t="s">
        <v>117</v>
      </c>
      <c r="B173" s="15" t="s">
        <v>118</v>
      </c>
      <c r="C173" s="71">
        <v>100</v>
      </c>
      <c r="D173" s="71"/>
      <c r="E173" s="272"/>
      <c r="F173" s="68">
        <v>15.55</v>
      </c>
      <c r="G173" s="68">
        <v>11.55</v>
      </c>
      <c r="H173" s="68">
        <v>15.7</v>
      </c>
      <c r="I173" s="68">
        <v>238.75</v>
      </c>
      <c r="J173" s="68">
        <v>0.1</v>
      </c>
      <c r="K173" s="68">
        <v>0.15</v>
      </c>
      <c r="L173" s="68">
        <v>28.75</v>
      </c>
      <c r="M173" s="68">
        <v>0.85</v>
      </c>
      <c r="N173" s="68">
        <v>43.75</v>
      </c>
      <c r="O173" s="68">
        <v>101.25</v>
      </c>
      <c r="P173" s="68">
        <v>12.5</v>
      </c>
      <c r="Q173" s="68">
        <v>1.125</v>
      </c>
      <c r="R173" s="71">
        <v>62.27</v>
      </c>
    </row>
    <row r="174" spans="1:18">
      <c r="A174" s="10"/>
      <c r="B174" s="10" t="s">
        <v>119</v>
      </c>
      <c r="C174" s="71"/>
      <c r="D174" s="273">
        <v>77</v>
      </c>
      <c r="E174" s="273">
        <v>74</v>
      </c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</row>
    <row r="175" spans="1:18">
      <c r="A175" s="10"/>
      <c r="B175" s="10" t="s">
        <v>120</v>
      </c>
      <c r="C175" s="71"/>
      <c r="D175" s="71">
        <v>18</v>
      </c>
      <c r="E175" s="71">
        <v>18</v>
      </c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</row>
    <row r="176" spans="1:18">
      <c r="A176" s="10"/>
      <c r="B176" s="10" t="s">
        <v>37</v>
      </c>
      <c r="C176" s="71"/>
      <c r="D176" s="71">
        <v>24</v>
      </c>
      <c r="E176" s="71">
        <v>24</v>
      </c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</row>
    <row r="177" spans="1:18">
      <c r="A177" s="10"/>
      <c r="B177" s="10" t="s">
        <v>121</v>
      </c>
      <c r="C177" s="71"/>
      <c r="D177" s="71">
        <v>10</v>
      </c>
      <c r="E177" s="71">
        <v>10</v>
      </c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</row>
    <row r="178" spans="1:18">
      <c r="A178" s="10"/>
      <c r="B178" s="10" t="s">
        <v>122</v>
      </c>
      <c r="C178" s="71"/>
      <c r="D178" s="71"/>
      <c r="E178" s="71">
        <v>124</v>
      </c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</row>
    <row r="179" spans="1:18">
      <c r="A179" s="10"/>
      <c r="B179" s="10" t="s">
        <v>59</v>
      </c>
      <c r="C179" s="71"/>
      <c r="D179" s="71">
        <v>6</v>
      </c>
      <c r="E179" s="71">
        <v>6</v>
      </c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</row>
    <row r="180" spans="1:18">
      <c r="A180" s="12"/>
      <c r="B180" s="10" t="s">
        <v>26</v>
      </c>
      <c r="C180" s="71"/>
      <c r="D180" s="71">
        <v>1</v>
      </c>
      <c r="E180" s="71">
        <v>1</v>
      </c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</row>
    <row r="181" spans="1:18" ht="25.5">
      <c r="A181" s="10" t="s">
        <v>69</v>
      </c>
      <c r="B181" s="17" t="s">
        <v>70</v>
      </c>
      <c r="C181" s="71" t="s">
        <v>71</v>
      </c>
      <c r="D181" s="71"/>
      <c r="E181" s="71"/>
      <c r="F181" s="68">
        <v>5.7</v>
      </c>
      <c r="G181" s="68">
        <v>6.07</v>
      </c>
      <c r="H181" s="68">
        <v>32</v>
      </c>
      <c r="I181" s="68">
        <v>225.5</v>
      </c>
      <c r="J181" s="68">
        <v>0.04</v>
      </c>
      <c r="K181" s="68">
        <v>0</v>
      </c>
      <c r="L181" s="68">
        <v>25</v>
      </c>
      <c r="M181" s="68">
        <v>0.71</v>
      </c>
      <c r="N181" s="68">
        <v>10.63</v>
      </c>
      <c r="O181" s="93">
        <v>32.880000000000003</v>
      </c>
      <c r="P181" s="72">
        <v>7.13</v>
      </c>
      <c r="Q181" s="72">
        <v>7.0999999999999994E-2</v>
      </c>
      <c r="R181" s="257">
        <v>11.83</v>
      </c>
    </row>
    <row r="182" spans="1:18">
      <c r="A182" s="10"/>
      <c r="B182" s="25" t="s">
        <v>72</v>
      </c>
      <c r="C182" s="71"/>
      <c r="D182" s="71">
        <v>63</v>
      </c>
      <c r="E182" s="71">
        <v>63</v>
      </c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</row>
    <row r="183" spans="1:18">
      <c r="A183" s="10"/>
      <c r="B183" s="25" t="s">
        <v>24</v>
      </c>
      <c r="C183" s="71"/>
      <c r="D183" s="71">
        <v>5</v>
      </c>
      <c r="E183" s="71">
        <v>5</v>
      </c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</row>
    <row r="184" spans="1:18">
      <c r="A184" s="10"/>
      <c r="B184" s="13" t="s">
        <v>26</v>
      </c>
      <c r="C184" s="71"/>
      <c r="D184" s="71">
        <v>3</v>
      </c>
      <c r="E184" s="71">
        <v>3</v>
      </c>
      <c r="F184" s="71"/>
      <c r="G184" s="71"/>
      <c r="H184" s="71"/>
      <c r="I184" s="71"/>
      <c r="J184" s="71"/>
      <c r="K184" s="71"/>
      <c r="L184" s="71"/>
      <c r="M184" s="71"/>
      <c r="N184" s="257"/>
      <c r="O184" s="257"/>
      <c r="P184" s="257"/>
      <c r="Q184" s="257"/>
      <c r="R184" s="71"/>
    </row>
    <row r="185" spans="1:18">
      <c r="A185" s="12"/>
      <c r="B185" s="15" t="s">
        <v>30</v>
      </c>
      <c r="C185" s="230">
        <v>40</v>
      </c>
      <c r="D185" s="230">
        <v>40</v>
      </c>
      <c r="E185" s="230">
        <v>40</v>
      </c>
      <c r="F185" s="68">
        <v>3.2</v>
      </c>
      <c r="G185" s="68">
        <v>0.41</v>
      </c>
      <c r="H185" s="68">
        <v>19.37</v>
      </c>
      <c r="I185" s="68">
        <v>94.6</v>
      </c>
      <c r="J185" s="68">
        <v>7.0000000000000007E-2</v>
      </c>
      <c r="K185" s="68">
        <v>0</v>
      </c>
      <c r="L185" s="68">
        <v>0</v>
      </c>
      <c r="M185" s="68">
        <v>0.53</v>
      </c>
      <c r="N185" s="68">
        <v>9.1999999999999993</v>
      </c>
      <c r="O185" s="68">
        <v>34.799999999999997</v>
      </c>
      <c r="P185" s="68">
        <v>13.2</v>
      </c>
      <c r="Q185" s="68">
        <v>0.8</v>
      </c>
      <c r="R185" s="231">
        <v>2.66</v>
      </c>
    </row>
    <row r="186" spans="1:18" ht="25.5">
      <c r="A186" s="16"/>
      <c r="B186" s="15" t="s">
        <v>73</v>
      </c>
      <c r="C186" s="230">
        <v>40</v>
      </c>
      <c r="D186" s="230">
        <v>40</v>
      </c>
      <c r="E186" s="230">
        <v>40</v>
      </c>
      <c r="F186" s="68">
        <v>2.64</v>
      </c>
      <c r="G186" s="68">
        <v>0.48</v>
      </c>
      <c r="H186" s="68">
        <v>13.36</v>
      </c>
      <c r="I186" s="68">
        <v>69.599999999999994</v>
      </c>
      <c r="J186" s="68">
        <v>7.0000000000000007E-2</v>
      </c>
      <c r="K186" s="68">
        <v>0</v>
      </c>
      <c r="L186" s="68">
        <v>0</v>
      </c>
      <c r="M186" s="68">
        <v>0.56000000000000005</v>
      </c>
      <c r="N186" s="68">
        <v>14</v>
      </c>
      <c r="O186" s="68">
        <v>63.2</v>
      </c>
      <c r="P186" s="68">
        <v>18.8</v>
      </c>
      <c r="Q186" s="68">
        <v>1.56</v>
      </c>
      <c r="R186" s="71">
        <v>2.56</v>
      </c>
    </row>
    <row r="187" spans="1:18" ht="25.5">
      <c r="A187" s="16" t="s">
        <v>74</v>
      </c>
      <c r="B187" s="15" t="s">
        <v>75</v>
      </c>
      <c r="C187" s="230">
        <v>200</v>
      </c>
      <c r="D187" s="233"/>
      <c r="E187" s="71"/>
      <c r="F187" s="68">
        <v>0.6</v>
      </c>
      <c r="G187" s="68">
        <v>0.1</v>
      </c>
      <c r="H187" s="68">
        <v>20.100000000000001</v>
      </c>
      <c r="I187" s="68">
        <v>84</v>
      </c>
      <c r="J187" s="68">
        <v>0.01</v>
      </c>
      <c r="K187" s="68">
        <v>0.2</v>
      </c>
      <c r="L187" s="68">
        <v>0</v>
      </c>
      <c r="M187" s="68">
        <v>0.4</v>
      </c>
      <c r="N187" s="68">
        <v>20.100000000000001</v>
      </c>
      <c r="O187" s="68">
        <v>19.2</v>
      </c>
      <c r="P187" s="68">
        <v>14.4</v>
      </c>
      <c r="Q187" s="68">
        <v>0.69</v>
      </c>
      <c r="R187" s="71">
        <v>5.54</v>
      </c>
    </row>
    <row r="188" spans="1:18">
      <c r="A188" s="16"/>
      <c r="B188" s="10" t="s">
        <v>76</v>
      </c>
      <c r="C188" s="233"/>
      <c r="D188" s="230">
        <v>20</v>
      </c>
      <c r="E188" s="71">
        <v>50</v>
      </c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</row>
    <row r="189" spans="1:18">
      <c r="A189" s="16"/>
      <c r="B189" s="13" t="s">
        <v>37</v>
      </c>
      <c r="C189" s="233"/>
      <c r="D189" s="230">
        <v>203</v>
      </c>
      <c r="E189" s="71">
        <v>200</v>
      </c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</row>
    <row r="190" spans="1:18">
      <c r="A190" s="16"/>
      <c r="B190" s="13" t="s">
        <v>38</v>
      </c>
      <c r="C190" s="233"/>
      <c r="D190" s="230">
        <v>10</v>
      </c>
      <c r="E190" s="71">
        <v>10</v>
      </c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</row>
    <row r="191" spans="1:18">
      <c r="A191" s="16"/>
      <c r="B191" s="10" t="s">
        <v>77</v>
      </c>
      <c r="C191" s="233"/>
      <c r="D191" s="230">
        <v>0.2</v>
      </c>
      <c r="E191" s="71">
        <v>0.2</v>
      </c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</row>
    <row r="192" spans="1:18">
      <c r="A192" s="22"/>
      <c r="B192" s="36" t="s">
        <v>78</v>
      </c>
      <c r="C192" s="236"/>
      <c r="D192" s="236"/>
      <c r="E192" s="236"/>
      <c r="F192" s="237">
        <f t="shared" ref="F192:P192" si="9">SUM(F158:F191)</f>
        <v>33.18</v>
      </c>
      <c r="G192" s="236">
        <f t="shared" si="9"/>
        <v>23.880000000000003</v>
      </c>
      <c r="H192" s="236">
        <f t="shared" si="9"/>
        <v>116.85</v>
      </c>
      <c r="I192" s="236">
        <f t="shared" si="9"/>
        <v>847.2</v>
      </c>
      <c r="J192" s="236">
        <f t="shared" si="9"/>
        <v>0.52</v>
      </c>
      <c r="K192" s="236">
        <f t="shared" si="9"/>
        <v>6.16</v>
      </c>
      <c r="L192" s="236">
        <f t="shared" si="9"/>
        <v>53.75</v>
      </c>
      <c r="M192" s="236">
        <f t="shared" si="9"/>
        <v>5.4700000000000006</v>
      </c>
      <c r="N192" s="236">
        <f t="shared" si="9"/>
        <v>135.76</v>
      </c>
      <c r="O192" s="236">
        <f t="shared" si="9"/>
        <v>338.51</v>
      </c>
      <c r="P192" s="236">
        <f t="shared" si="9"/>
        <v>101.33</v>
      </c>
      <c r="Q192" s="236">
        <f>SUM(Q158:Q191)</f>
        <v>6.2759999999999998</v>
      </c>
      <c r="R192" s="236">
        <f>SUM(R158:R191)</f>
        <v>94.73</v>
      </c>
    </row>
    <row r="193" spans="1:18">
      <c r="A193" s="32"/>
      <c r="B193" s="39" t="s">
        <v>123</v>
      </c>
      <c r="C193" s="260"/>
      <c r="D193" s="260"/>
      <c r="E193" s="260"/>
      <c r="F193" s="261">
        <f>SUM(F192,F156)</f>
        <v>66.179999999999993</v>
      </c>
      <c r="G193" s="260">
        <f>SUM(G192,G156)</f>
        <v>59.150000000000006</v>
      </c>
      <c r="H193" s="260">
        <f>SUM(H192,H156)</f>
        <v>207.85</v>
      </c>
      <c r="I193" s="260">
        <f>SUM(I192,I156)</f>
        <v>1438.9</v>
      </c>
      <c r="J193" s="260">
        <f t="shared" ref="J193:Q193" si="10">SUM(J192,J156)</f>
        <v>0.66</v>
      </c>
      <c r="K193" s="260">
        <f t="shared" si="10"/>
        <v>20.91</v>
      </c>
      <c r="L193" s="260">
        <f t="shared" si="10"/>
        <v>192.55</v>
      </c>
      <c r="M193" s="260">
        <f t="shared" si="10"/>
        <v>6.2000000000000011</v>
      </c>
      <c r="N193" s="260">
        <f t="shared" si="10"/>
        <v>440.96</v>
      </c>
      <c r="O193" s="260">
        <f t="shared" si="10"/>
        <v>756.41000000000008</v>
      </c>
      <c r="P193" s="260">
        <f t="shared" si="10"/>
        <v>159.93</v>
      </c>
      <c r="Q193" s="260">
        <f t="shared" si="10"/>
        <v>11.346</v>
      </c>
      <c r="R193" s="260">
        <f>SUM(R192,R156)</f>
        <v>218.11</v>
      </c>
    </row>
    <row r="194" spans="1:18">
      <c r="A194" s="14" t="s">
        <v>124</v>
      </c>
      <c r="B194" s="14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</row>
    <row r="195" spans="1:18" ht="15">
      <c r="A195" s="8" t="s">
        <v>18</v>
      </c>
      <c r="B195" s="9"/>
      <c r="C195" s="238"/>
      <c r="D195" s="238"/>
      <c r="E195" s="238"/>
      <c r="F195" s="238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9"/>
    </row>
    <row r="196" spans="1:18" ht="38.25">
      <c r="A196" s="23" t="s">
        <v>167</v>
      </c>
      <c r="B196" s="19" t="s">
        <v>168</v>
      </c>
      <c r="C196" s="231" t="s">
        <v>107</v>
      </c>
      <c r="D196" s="231"/>
      <c r="E196" s="231"/>
      <c r="F196" s="68">
        <v>4.09</v>
      </c>
      <c r="G196" s="68">
        <v>4.07</v>
      </c>
      <c r="H196" s="68">
        <v>32.090000000000003</v>
      </c>
      <c r="I196" s="68">
        <v>237</v>
      </c>
      <c r="J196" s="68">
        <v>0.03</v>
      </c>
      <c r="K196" s="68">
        <v>0</v>
      </c>
      <c r="L196" s="68">
        <v>20</v>
      </c>
      <c r="M196" s="68">
        <v>0.25</v>
      </c>
      <c r="N196" s="68">
        <v>5.7</v>
      </c>
      <c r="O196" s="68">
        <v>67</v>
      </c>
      <c r="P196" s="68">
        <v>21.8</v>
      </c>
      <c r="Q196" s="68">
        <v>0.45</v>
      </c>
      <c r="R196" s="70">
        <v>20.84</v>
      </c>
    </row>
    <row r="197" spans="1:18">
      <c r="A197" s="23"/>
      <c r="B197" s="25" t="s">
        <v>66</v>
      </c>
      <c r="C197" s="231"/>
      <c r="D197" s="231">
        <v>44</v>
      </c>
      <c r="E197" s="231">
        <v>44</v>
      </c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</row>
    <row r="198" spans="1:18">
      <c r="A198" s="23"/>
      <c r="B198" s="23" t="s">
        <v>22</v>
      </c>
      <c r="C198" s="231"/>
      <c r="D198" s="231">
        <v>100</v>
      </c>
      <c r="E198" s="231">
        <v>100</v>
      </c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</row>
    <row r="199" spans="1:18">
      <c r="A199" s="23"/>
      <c r="B199" s="23" t="s">
        <v>37</v>
      </c>
      <c r="C199" s="231"/>
      <c r="D199" s="231">
        <v>65</v>
      </c>
      <c r="E199" s="231">
        <v>65</v>
      </c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</row>
    <row r="200" spans="1:18">
      <c r="A200" s="23"/>
      <c r="B200" s="23" t="s">
        <v>38</v>
      </c>
      <c r="C200" s="231"/>
      <c r="D200" s="231">
        <v>6</v>
      </c>
      <c r="E200" s="231">
        <v>6</v>
      </c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</row>
    <row r="201" spans="1:18">
      <c r="A201" s="23"/>
      <c r="B201" s="23" t="s">
        <v>26</v>
      </c>
      <c r="C201" s="241"/>
      <c r="D201" s="231">
        <v>1</v>
      </c>
      <c r="E201" s="231">
        <v>1</v>
      </c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</row>
    <row r="202" spans="1:18">
      <c r="A202" s="23"/>
      <c r="B202" s="23" t="s">
        <v>24</v>
      </c>
      <c r="C202" s="241"/>
      <c r="D202" s="231">
        <v>5</v>
      </c>
      <c r="E202" s="231">
        <v>5</v>
      </c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</row>
    <row r="203" spans="1:18" ht="25.5">
      <c r="A203" s="14"/>
      <c r="B203" s="15" t="s">
        <v>73</v>
      </c>
      <c r="C203" s="230">
        <v>40</v>
      </c>
      <c r="D203" s="230">
        <v>40</v>
      </c>
      <c r="E203" s="230">
        <v>40</v>
      </c>
      <c r="F203" s="68">
        <v>2.64</v>
      </c>
      <c r="G203" s="68">
        <v>0.48</v>
      </c>
      <c r="H203" s="68">
        <v>13.36</v>
      </c>
      <c r="I203" s="68">
        <v>69.599999999999994</v>
      </c>
      <c r="J203" s="68">
        <v>7.0000000000000007E-2</v>
      </c>
      <c r="K203" s="68">
        <v>0</v>
      </c>
      <c r="L203" s="68">
        <v>0</v>
      </c>
      <c r="M203" s="68">
        <v>0.56000000000000005</v>
      </c>
      <c r="N203" s="68">
        <v>14</v>
      </c>
      <c r="O203" s="68">
        <v>63.2</v>
      </c>
      <c r="P203" s="68">
        <v>18.8</v>
      </c>
      <c r="Q203" s="68">
        <v>1.56</v>
      </c>
      <c r="R203" s="71">
        <v>2.56</v>
      </c>
    </row>
    <row r="204" spans="1:18" ht="25.5">
      <c r="A204" s="14"/>
      <c r="B204" s="15" t="s">
        <v>32</v>
      </c>
      <c r="C204" s="230">
        <v>200</v>
      </c>
      <c r="D204" s="230">
        <v>200</v>
      </c>
      <c r="E204" s="230">
        <v>200</v>
      </c>
      <c r="F204" s="92">
        <v>0.8</v>
      </c>
      <c r="G204" s="92">
        <v>0.67</v>
      </c>
      <c r="H204" s="92">
        <v>19.7</v>
      </c>
      <c r="I204" s="92">
        <v>88.7</v>
      </c>
      <c r="J204" s="92">
        <v>0.04</v>
      </c>
      <c r="K204" s="92">
        <v>13.3</v>
      </c>
      <c r="L204" s="92">
        <v>0</v>
      </c>
      <c r="M204" s="92">
        <v>0</v>
      </c>
      <c r="N204" s="93">
        <v>21.3</v>
      </c>
      <c r="O204" s="93">
        <v>14.8</v>
      </c>
      <c r="P204" s="93">
        <v>12</v>
      </c>
      <c r="Q204" s="93">
        <v>2.9</v>
      </c>
      <c r="R204" s="231">
        <v>23.82</v>
      </c>
    </row>
    <row r="205" spans="1:18" ht="25.5">
      <c r="A205" s="12" t="s">
        <v>84</v>
      </c>
      <c r="B205" s="11" t="s">
        <v>85</v>
      </c>
      <c r="C205" s="71" t="s">
        <v>86</v>
      </c>
      <c r="D205" s="233"/>
      <c r="E205" s="71"/>
      <c r="F205" s="112">
        <v>0.3</v>
      </c>
      <c r="G205" s="113">
        <v>0.1</v>
      </c>
      <c r="H205" s="113">
        <v>9.5</v>
      </c>
      <c r="I205" s="113">
        <v>40</v>
      </c>
      <c r="J205" s="113">
        <v>0</v>
      </c>
      <c r="K205" s="113">
        <v>1</v>
      </c>
      <c r="L205" s="113">
        <v>0</v>
      </c>
      <c r="M205" s="113">
        <v>0.02</v>
      </c>
      <c r="N205" s="113">
        <v>7.9</v>
      </c>
      <c r="O205" s="112">
        <v>9.1</v>
      </c>
      <c r="P205" s="113">
        <v>5</v>
      </c>
      <c r="Q205" s="68">
        <v>0.87</v>
      </c>
      <c r="R205" s="231">
        <v>3.06</v>
      </c>
    </row>
    <row r="206" spans="1:18">
      <c r="A206" s="12"/>
      <c r="B206" s="13" t="s">
        <v>87</v>
      </c>
      <c r="C206" s="228"/>
      <c r="D206" s="71">
        <v>1</v>
      </c>
      <c r="E206" s="71">
        <v>1</v>
      </c>
      <c r="F206" s="71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</row>
    <row r="207" spans="1:18">
      <c r="A207" s="15"/>
      <c r="B207" s="13" t="s">
        <v>37</v>
      </c>
      <c r="C207" s="228"/>
      <c r="D207" s="71">
        <v>216</v>
      </c>
      <c r="E207" s="71">
        <v>200</v>
      </c>
      <c r="F207" s="71"/>
      <c r="G207" s="228"/>
      <c r="H207" s="228"/>
      <c r="I207" s="228"/>
      <c r="J207" s="229"/>
      <c r="K207" s="229"/>
      <c r="L207" s="229"/>
      <c r="M207" s="229"/>
      <c r="N207" s="229"/>
      <c r="O207" s="229"/>
      <c r="P207" s="229"/>
      <c r="Q207" s="229"/>
      <c r="R207" s="229"/>
    </row>
    <row r="208" spans="1:18">
      <c r="A208" s="15"/>
      <c r="B208" s="13" t="s">
        <v>38</v>
      </c>
      <c r="C208" s="228"/>
      <c r="D208" s="71">
        <v>10</v>
      </c>
      <c r="E208" s="71">
        <v>10</v>
      </c>
      <c r="F208" s="71"/>
      <c r="G208" s="228"/>
      <c r="H208" s="228"/>
      <c r="I208" s="228"/>
      <c r="J208" s="229"/>
      <c r="K208" s="229"/>
      <c r="L208" s="229"/>
      <c r="M208" s="229"/>
      <c r="N208" s="229"/>
      <c r="O208" s="229"/>
      <c r="P208" s="229"/>
      <c r="Q208" s="229"/>
      <c r="R208" s="229"/>
    </row>
    <row r="209" spans="1:18">
      <c r="A209" s="12"/>
      <c r="B209" s="13" t="s">
        <v>88</v>
      </c>
      <c r="C209" s="71"/>
      <c r="D209" s="230">
        <v>8</v>
      </c>
      <c r="E209" s="71">
        <v>7</v>
      </c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</row>
    <row r="210" spans="1:18">
      <c r="A210" s="34"/>
      <c r="B210" s="21" t="s">
        <v>39</v>
      </c>
      <c r="C210" s="262"/>
      <c r="D210" s="262"/>
      <c r="E210" s="262"/>
      <c r="F210" s="262">
        <f t="shared" ref="F210:R210" si="11">SUM(F196:F209)</f>
        <v>7.83</v>
      </c>
      <c r="G210" s="262">
        <f t="shared" si="11"/>
        <v>5.32</v>
      </c>
      <c r="H210" s="262">
        <f t="shared" si="11"/>
        <v>74.650000000000006</v>
      </c>
      <c r="I210" s="262">
        <f t="shared" si="11"/>
        <v>435.3</v>
      </c>
      <c r="J210" s="262">
        <f t="shared" si="11"/>
        <v>0.14000000000000001</v>
      </c>
      <c r="K210" s="262">
        <f t="shared" si="11"/>
        <v>14.3</v>
      </c>
      <c r="L210" s="262">
        <f t="shared" si="11"/>
        <v>20</v>
      </c>
      <c r="M210" s="262">
        <f t="shared" si="11"/>
        <v>0.83000000000000007</v>
      </c>
      <c r="N210" s="262">
        <f t="shared" si="11"/>
        <v>48.9</v>
      </c>
      <c r="O210" s="262">
        <f t="shared" si="11"/>
        <v>154.1</v>
      </c>
      <c r="P210" s="262">
        <f t="shared" si="11"/>
        <v>57.6</v>
      </c>
      <c r="Q210" s="262">
        <f t="shared" si="11"/>
        <v>5.78</v>
      </c>
      <c r="R210" s="262">
        <f t="shared" si="11"/>
        <v>50.28</v>
      </c>
    </row>
    <row r="211" spans="1:18" ht="15">
      <c r="A211" s="8" t="s">
        <v>40</v>
      </c>
      <c r="B211" s="9"/>
      <c r="C211" s="238"/>
      <c r="D211" s="238"/>
      <c r="E211" s="238"/>
      <c r="F211" s="238"/>
      <c r="G211" s="238"/>
      <c r="H211" s="238"/>
      <c r="I211" s="238"/>
      <c r="J211" s="238"/>
      <c r="K211" s="238"/>
      <c r="L211" s="238"/>
      <c r="M211" s="238"/>
      <c r="N211" s="238"/>
      <c r="O211" s="238"/>
      <c r="P211" s="238"/>
      <c r="Q211" s="238"/>
      <c r="R211" s="239"/>
    </row>
    <row r="212" spans="1:18" ht="38.25">
      <c r="A212" s="23" t="s">
        <v>132</v>
      </c>
      <c r="B212" s="17" t="s">
        <v>133</v>
      </c>
      <c r="C212" s="231" t="s">
        <v>43</v>
      </c>
      <c r="D212" s="231"/>
      <c r="E212" s="231"/>
      <c r="F212" s="68">
        <v>3.54</v>
      </c>
      <c r="G212" s="68">
        <v>5.0999999999999996</v>
      </c>
      <c r="H212" s="68">
        <v>14.53</v>
      </c>
      <c r="I212" s="68">
        <v>168.25</v>
      </c>
      <c r="J212" s="68">
        <v>0.09</v>
      </c>
      <c r="K212" s="68">
        <v>6.29</v>
      </c>
      <c r="L212" s="68">
        <v>0</v>
      </c>
      <c r="M212" s="68">
        <v>2.44</v>
      </c>
      <c r="N212" s="68">
        <v>50.25</v>
      </c>
      <c r="O212" s="93">
        <v>97.93</v>
      </c>
      <c r="P212" s="72">
        <v>34.5</v>
      </c>
      <c r="Q212" s="72">
        <v>1.71</v>
      </c>
      <c r="R212" s="231">
        <v>12.96</v>
      </c>
    </row>
    <row r="213" spans="1:18">
      <c r="A213" s="23"/>
      <c r="B213" s="23" t="s">
        <v>44</v>
      </c>
      <c r="C213" s="231"/>
      <c r="D213" s="231"/>
      <c r="E213" s="231"/>
      <c r="F213" s="274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</row>
    <row r="214" spans="1:18">
      <c r="A214" s="23"/>
      <c r="B214" s="26" t="s">
        <v>55</v>
      </c>
      <c r="C214" s="231"/>
      <c r="D214" s="231">
        <v>50</v>
      </c>
      <c r="E214" s="231">
        <v>40</v>
      </c>
      <c r="F214" s="274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</row>
    <row r="215" spans="1:18">
      <c r="A215" s="23"/>
      <c r="B215" s="26" t="s">
        <v>56</v>
      </c>
      <c r="C215" s="231"/>
      <c r="D215" s="231">
        <v>53.3</v>
      </c>
      <c r="E215" s="231">
        <v>40</v>
      </c>
      <c r="F215" s="274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</row>
    <row r="216" spans="1:18">
      <c r="A216" s="23"/>
      <c r="B216" s="23" t="s">
        <v>49</v>
      </c>
      <c r="C216" s="231"/>
      <c r="D216" s="231"/>
      <c r="E216" s="231"/>
      <c r="F216" s="274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</row>
    <row r="217" spans="1:18">
      <c r="A217" s="10"/>
      <c r="B217" s="26" t="s">
        <v>50</v>
      </c>
      <c r="C217" s="71"/>
      <c r="D217" s="271">
        <v>33.299999999999997</v>
      </c>
      <c r="E217" s="264">
        <v>25</v>
      </c>
      <c r="F217" s="234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</row>
    <row r="218" spans="1:18">
      <c r="A218" s="10"/>
      <c r="B218" s="27" t="s">
        <v>51</v>
      </c>
      <c r="C218" s="71"/>
      <c r="D218" s="270">
        <v>35.700000000000003</v>
      </c>
      <c r="E218" s="275">
        <v>25</v>
      </c>
      <c r="F218" s="234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</row>
    <row r="219" spans="1:18">
      <c r="A219" s="10"/>
      <c r="B219" s="27" t="s">
        <v>52</v>
      </c>
      <c r="C219" s="71"/>
      <c r="D219" s="276">
        <v>38.5</v>
      </c>
      <c r="E219" s="277">
        <v>25</v>
      </c>
      <c r="F219" s="234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</row>
    <row r="220" spans="1:18">
      <c r="A220" s="10"/>
      <c r="B220" s="27" t="s">
        <v>53</v>
      </c>
      <c r="C220" s="71"/>
      <c r="D220" s="271">
        <v>41.7</v>
      </c>
      <c r="E220" s="264">
        <v>25</v>
      </c>
      <c r="F220" s="234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</row>
    <row r="221" spans="1:18">
      <c r="A221" s="10"/>
      <c r="B221" s="23" t="s">
        <v>134</v>
      </c>
      <c r="C221" s="231"/>
      <c r="D221" s="231">
        <v>10</v>
      </c>
      <c r="E221" s="231">
        <v>10</v>
      </c>
      <c r="F221" s="234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</row>
    <row r="222" spans="1:18">
      <c r="A222" s="10"/>
      <c r="B222" s="23" t="s">
        <v>54</v>
      </c>
      <c r="C222" s="231"/>
      <c r="D222" s="231"/>
      <c r="E222" s="231"/>
      <c r="F222" s="234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</row>
    <row r="223" spans="1:18">
      <c r="A223" s="10"/>
      <c r="B223" s="26" t="s">
        <v>55</v>
      </c>
      <c r="C223" s="71"/>
      <c r="D223" s="244">
        <v>12.5</v>
      </c>
      <c r="E223" s="245">
        <v>10</v>
      </c>
      <c r="F223" s="234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</row>
    <row r="224" spans="1:18">
      <c r="A224" s="10"/>
      <c r="B224" s="26" t="s">
        <v>56</v>
      </c>
      <c r="C224" s="71"/>
      <c r="D224" s="246">
        <v>13.3</v>
      </c>
      <c r="E224" s="247">
        <v>10</v>
      </c>
      <c r="F224" s="234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</row>
    <row r="225" spans="1:18">
      <c r="A225" s="10"/>
      <c r="B225" s="25" t="s">
        <v>135</v>
      </c>
      <c r="C225" s="231"/>
      <c r="D225" s="231">
        <v>3.25</v>
      </c>
      <c r="E225" s="231">
        <v>3</v>
      </c>
      <c r="F225" s="234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</row>
    <row r="226" spans="1:18">
      <c r="A226" s="10"/>
      <c r="B226" s="23" t="s">
        <v>57</v>
      </c>
      <c r="C226" s="231"/>
      <c r="D226" s="231">
        <v>12</v>
      </c>
      <c r="E226" s="231">
        <v>10</v>
      </c>
      <c r="F226" s="234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</row>
    <row r="227" spans="1:18">
      <c r="A227" s="10"/>
      <c r="B227" s="23" t="s">
        <v>136</v>
      </c>
      <c r="C227" s="231"/>
      <c r="D227" s="231">
        <v>7.5</v>
      </c>
      <c r="E227" s="231">
        <v>7.5</v>
      </c>
      <c r="F227" s="234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</row>
    <row r="228" spans="1:18">
      <c r="A228" s="10"/>
      <c r="B228" s="23" t="s">
        <v>59</v>
      </c>
      <c r="C228" s="231"/>
      <c r="D228" s="231">
        <v>5</v>
      </c>
      <c r="E228" s="231">
        <v>5</v>
      </c>
      <c r="F228" s="234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</row>
    <row r="229" spans="1:18">
      <c r="A229" s="10"/>
      <c r="B229" s="23" t="s">
        <v>137</v>
      </c>
      <c r="C229" s="241"/>
      <c r="D229" s="231">
        <v>1</v>
      </c>
      <c r="E229" s="231">
        <v>0.75</v>
      </c>
      <c r="F229" s="234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</row>
    <row r="230" spans="1:18">
      <c r="A230" s="10"/>
      <c r="B230" s="23" t="s">
        <v>38</v>
      </c>
      <c r="C230" s="241"/>
      <c r="D230" s="231">
        <v>1.5</v>
      </c>
      <c r="E230" s="231">
        <v>1.5</v>
      </c>
      <c r="F230" s="234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</row>
    <row r="231" spans="1:18">
      <c r="A231" s="10"/>
      <c r="B231" s="23" t="s">
        <v>77</v>
      </c>
      <c r="C231" s="241"/>
      <c r="D231" s="231">
        <v>0.125</v>
      </c>
      <c r="E231" s="231">
        <v>0.125</v>
      </c>
      <c r="F231" s="234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</row>
    <row r="232" spans="1:18">
      <c r="A232" s="10"/>
      <c r="B232" s="23" t="s">
        <v>37</v>
      </c>
      <c r="C232" s="241"/>
      <c r="D232" s="231">
        <v>200</v>
      </c>
      <c r="E232" s="231">
        <v>200</v>
      </c>
      <c r="F232" s="234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</row>
    <row r="233" spans="1:18">
      <c r="A233" s="10"/>
      <c r="B233" s="23" t="s">
        <v>26</v>
      </c>
      <c r="C233" s="241"/>
      <c r="D233" s="231">
        <v>2.5</v>
      </c>
      <c r="E233" s="231">
        <v>2.5</v>
      </c>
      <c r="F233" s="234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</row>
    <row r="234" spans="1:18">
      <c r="A234" s="10"/>
      <c r="B234" s="23" t="s">
        <v>61</v>
      </c>
      <c r="C234" s="241"/>
      <c r="D234" s="231">
        <v>5</v>
      </c>
      <c r="E234" s="231">
        <v>5</v>
      </c>
      <c r="F234" s="234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</row>
    <row r="235" spans="1:18" ht="25.5">
      <c r="A235" s="10" t="s">
        <v>138</v>
      </c>
      <c r="B235" s="15" t="s">
        <v>139</v>
      </c>
      <c r="C235" s="71" t="s">
        <v>140</v>
      </c>
      <c r="D235" s="71"/>
      <c r="E235" s="71"/>
      <c r="F235" s="68">
        <v>12.8</v>
      </c>
      <c r="G235" s="68">
        <v>11.8</v>
      </c>
      <c r="H235" s="68">
        <v>18.2</v>
      </c>
      <c r="I235" s="68">
        <v>230</v>
      </c>
      <c r="J235" s="68">
        <v>0.2</v>
      </c>
      <c r="K235" s="68">
        <v>0.3</v>
      </c>
      <c r="L235" s="68">
        <v>10</v>
      </c>
      <c r="M235" s="68">
        <v>4.88</v>
      </c>
      <c r="N235" s="68">
        <v>52.75</v>
      </c>
      <c r="O235" s="72">
        <v>341.75</v>
      </c>
      <c r="P235" s="72">
        <v>59.75</v>
      </c>
      <c r="Q235" s="72">
        <v>1.78</v>
      </c>
      <c r="R235" s="71">
        <v>41.66</v>
      </c>
    </row>
    <row r="236" spans="1:18" ht="25.5">
      <c r="A236" s="10"/>
      <c r="B236" s="10" t="s">
        <v>81</v>
      </c>
      <c r="C236" s="71"/>
      <c r="D236" s="71">
        <v>90</v>
      </c>
      <c r="E236" s="71">
        <v>66</v>
      </c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</row>
    <row r="237" spans="1:18">
      <c r="A237" s="10"/>
      <c r="B237" s="10" t="s">
        <v>120</v>
      </c>
      <c r="C237" s="71"/>
      <c r="D237" s="71">
        <v>14</v>
      </c>
      <c r="E237" s="71">
        <v>14</v>
      </c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</row>
    <row r="238" spans="1:18">
      <c r="A238" s="10"/>
      <c r="B238" s="10" t="s">
        <v>37</v>
      </c>
      <c r="C238" s="71"/>
      <c r="D238" s="71">
        <v>20</v>
      </c>
      <c r="E238" s="71">
        <v>20</v>
      </c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</row>
    <row r="239" spans="1:18">
      <c r="A239" s="10"/>
      <c r="B239" s="10" t="s">
        <v>57</v>
      </c>
      <c r="C239" s="71"/>
      <c r="D239" s="71">
        <v>18</v>
      </c>
      <c r="E239" s="71">
        <v>14</v>
      </c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</row>
    <row r="240" spans="1:18">
      <c r="A240" s="10"/>
      <c r="B240" s="10" t="s">
        <v>67</v>
      </c>
      <c r="C240" s="71"/>
      <c r="D240" s="71">
        <v>8</v>
      </c>
      <c r="E240" s="71">
        <v>8</v>
      </c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</row>
    <row r="241" spans="1:18">
      <c r="A241" s="10"/>
      <c r="B241" s="10" t="s">
        <v>122</v>
      </c>
      <c r="C241" s="71"/>
      <c r="D241" s="71"/>
      <c r="E241" s="71">
        <v>118</v>
      </c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</row>
    <row r="242" spans="1:18">
      <c r="A242" s="10"/>
      <c r="B242" s="10" t="s">
        <v>59</v>
      </c>
      <c r="C242" s="71"/>
      <c r="D242" s="71">
        <v>10</v>
      </c>
      <c r="E242" s="71">
        <v>10</v>
      </c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</row>
    <row r="243" spans="1:18" ht="25.5">
      <c r="A243" s="10"/>
      <c r="B243" s="10" t="s">
        <v>141</v>
      </c>
      <c r="C243" s="71"/>
      <c r="D243" s="71"/>
      <c r="E243" s="71">
        <v>100</v>
      </c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</row>
    <row r="244" spans="1:18">
      <c r="A244" s="10"/>
      <c r="B244" s="10" t="s">
        <v>142</v>
      </c>
      <c r="C244" s="71"/>
      <c r="D244" s="71"/>
      <c r="E244" s="71">
        <v>60</v>
      </c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</row>
    <row r="245" spans="1:18">
      <c r="A245" s="10"/>
      <c r="B245" s="10" t="s">
        <v>61</v>
      </c>
      <c r="C245" s="71"/>
      <c r="D245" s="71">
        <v>15</v>
      </c>
      <c r="E245" s="71">
        <v>15</v>
      </c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</row>
    <row r="246" spans="1:18">
      <c r="A246" s="10"/>
      <c r="B246" s="10" t="s">
        <v>67</v>
      </c>
      <c r="C246" s="71"/>
      <c r="D246" s="71">
        <v>4.5</v>
      </c>
      <c r="E246" s="71">
        <v>4.5</v>
      </c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</row>
    <row r="247" spans="1:18">
      <c r="A247" s="10"/>
      <c r="B247" s="10" t="s">
        <v>37</v>
      </c>
      <c r="C247" s="71"/>
      <c r="D247" s="71">
        <v>45</v>
      </c>
      <c r="E247" s="71">
        <v>45</v>
      </c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</row>
    <row r="248" spans="1:18">
      <c r="A248" s="10"/>
      <c r="B248" s="10" t="s">
        <v>143</v>
      </c>
      <c r="C248" s="71"/>
      <c r="D248" s="71">
        <v>6</v>
      </c>
      <c r="E248" s="71">
        <v>6</v>
      </c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</row>
    <row r="249" spans="1:18">
      <c r="A249" s="10"/>
      <c r="B249" s="10" t="s">
        <v>26</v>
      </c>
      <c r="C249" s="71"/>
      <c r="D249" s="71">
        <v>2</v>
      </c>
      <c r="E249" s="71">
        <v>2</v>
      </c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</row>
    <row r="250" spans="1:18" ht="25.5">
      <c r="A250" s="10" t="s">
        <v>144</v>
      </c>
      <c r="B250" s="15" t="s">
        <v>145</v>
      </c>
      <c r="C250" s="71" t="s">
        <v>71</v>
      </c>
      <c r="D250" s="71"/>
      <c r="E250" s="71"/>
      <c r="F250" s="68">
        <v>4.5</v>
      </c>
      <c r="G250" s="68">
        <v>5</v>
      </c>
      <c r="H250" s="68">
        <v>28.9</v>
      </c>
      <c r="I250" s="68">
        <v>220.2</v>
      </c>
      <c r="J250" s="68">
        <v>0.192</v>
      </c>
      <c r="K250" s="68">
        <v>26.38</v>
      </c>
      <c r="L250" s="68">
        <v>24</v>
      </c>
      <c r="M250" s="68">
        <v>0.25</v>
      </c>
      <c r="N250" s="68">
        <v>19.440000000000001</v>
      </c>
      <c r="O250" s="68">
        <v>100.2</v>
      </c>
      <c r="P250" s="68">
        <v>36.840000000000003</v>
      </c>
      <c r="Q250" s="68">
        <v>1.63</v>
      </c>
      <c r="R250" s="71">
        <v>19.55</v>
      </c>
    </row>
    <row r="251" spans="1:18">
      <c r="A251" s="10"/>
      <c r="B251" s="10" t="s">
        <v>49</v>
      </c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</row>
    <row r="252" spans="1:18">
      <c r="A252" s="10"/>
      <c r="B252" s="27" t="s">
        <v>50</v>
      </c>
      <c r="C252" s="71"/>
      <c r="D252" s="71">
        <v>240</v>
      </c>
      <c r="E252" s="71">
        <v>180</v>
      </c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</row>
    <row r="253" spans="1:18">
      <c r="A253" s="10"/>
      <c r="B253" s="27" t="s">
        <v>51</v>
      </c>
      <c r="C253" s="71"/>
      <c r="D253" s="71">
        <v>257</v>
      </c>
      <c r="E253" s="71">
        <v>180</v>
      </c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</row>
    <row r="254" spans="1:18">
      <c r="A254" s="10"/>
      <c r="B254" s="27" t="s">
        <v>52</v>
      </c>
      <c r="C254" s="71"/>
      <c r="D254" s="71">
        <v>277</v>
      </c>
      <c r="E254" s="71">
        <v>180</v>
      </c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</row>
    <row r="255" spans="1:18">
      <c r="A255" s="10"/>
      <c r="B255" s="26" t="s">
        <v>53</v>
      </c>
      <c r="C255" s="71"/>
      <c r="D255" s="71">
        <v>300</v>
      </c>
      <c r="E255" s="71">
        <v>180</v>
      </c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</row>
    <row r="256" spans="1:18" ht="25.5">
      <c r="A256" s="10"/>
      <c r="B256" s="25" t="s">
        <v>146</v>
      </c>
      <c r="C256" s="71"/>
      <c r="D256" s="71"/>
      <c r="E256" s="71">
        <v>174.5</v>
      </c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</row>
    <row r="257" spans="1:18">
      <c r="A257" s="10"/>
      <c r="B257" s="13" t="s">
        <v>24</v>
      </c>
      <c r="C257" s="71"/>
      <c r="D257" s="71">
        <v>5</v>
      </c>
      <c r="E257" s="71">
        <v>5</v>
      </c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</row>
    <row r="258" spans="1:18">
      <c r="A258" s="10"/>
      <c r="B258" s="13" t="s">
        <v>26</v>
      </c>
      <c r="C258" s="71"/>
      <c r="D258" s="71">
        <v>1.7</v>
      </c>
      <c r="E258" s="71">
        <v>1.7</v>
      </c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</row>
    <row r="259" spans="1:18">
      <c r="A259" s="12"/>
      <c r="B259" s="15" t="s">
        <v>30</v>
      </c>
      <c r="C259" s="230">
        <v>40</v>
      </c>
      <c r="D259" s="230">
        <v>40</v>
      </c>
      <c r="E259" s="230">
        <v>40</v>
      </c>
      <c r="F259" s="68">
        <v>3.2</v>
      </c>
      <c r="G259" s="68">
        <v>0.41</v>
      </c>
      <c r="H259" s="68">
        <v>19.37</v>
      </c>
      <c r="I259" s="68">
        <v>94.6</v>
      </c>
      <c r="J259" s="68">
        <v>7.0000000000000007E-2</v>
      </c>
      <c r="K259" s="68">
        <v>0</v>
      </c>
      <c r="L259" s="68">
        <v>0</v>
      </c>
      <c r="M259" s="68">
        <v>0.53</v>
      </c>
      <c r="N259" s="68">
        <v>9.1999999999999993</v>
      </c>
      <c r="O259" s="68">
        <v>34.799999999999997</v>
      </c>
      <c r="P259" s="68">
        <v>13.2</v>
      </c>
      <c r="Q259" s="68">
        <v>0.8</v>
      </c>
      <c r="R259" s="231">
        <v>2.66</v>
      </c>
    </row>
    <row r="260" spans="1:18" ht="25.5">
      <c r="A260" s="16"/>
      <c r="B260" s="15" t="s">
        <v>73</v>
      </c>
      <c r="C260" s="230">
        <v>40</v>
      </c>
      <c r="D260" s="230">
        <v>40</v>
      </c>
      <c r="E260" s="230">
        <v>40</v>
      </c>
      <c r="F260" s="68">
        <v>2.64</v>
      </c>
      <c r="G260" s="68">
        <v>0.48</v>
      </c>
      <c r="H260" s="68">
        <v>13.36</v>
      </c>
      <c r="I260" s="68">
        <v>69.599999999999994</v>
      </c>
      <c r="J260" s="68">
        <v>7.0000000000000007E-2</v>
      </c>
      <c r="K260" s="68">
        <v>0</v>
      </c>
      <c r="L260" s="68">
        <v>0</v>
      </c>
      <c r="M260" s="68">
        <v>0.56000000000000005</v>
      </c>
      <c r="N260" s="68">
        <v>14</v>
      </c>
      <c r="O260" s="68">
        <v>63.2</v>
      </c>
      <c r="P260" s="68">
        <v>18.8</v>
      </c>
      <c r="Q260" s="68">
        <v>1.56</v>
      </c>
      <c r="R260" s="71">
        <v>2.56</v>
      </c>
    </row>
    <row r="261" spans="1:18" ht="25.5">
      <c r="A261" s="16" t="s">
        <v>100</v>
      </c>
      <c r="B261" s="15" t="s">
        <v>101</v>
      </c>
      <c r="C261" s="230">
        <v>200</v>
      </c>
      <c r="D261" s="233"/>
      <c r="E261" s="71"/>
      <c r="F261" s="68">
        <v>0.16</v>
      </c>
      <c r="G261" s="68">
        <v>0</v>
      </c>
      <c r="H261" s="68">
        <v>29</v>
      </c>
      <c r="I261" s="68">
        <v>146.6</v>
      </c>
      <c r="J261" s="68">
        <v>0</v>
      </c>
      <c r="K261" s="68">
        <v>0.1</v>
      </c>
      <c r="L261" s="68">
        <v>1E-3</v>
      </c>
      <c r="M261" s="68">
        <v>0</v>
      </c>
      <c r="N261" s="68">
        <v>5.25</v>
      </c>
      <c r="O261" s="68">
        <v>8.24</v>
      </c>
      <c r="P261" s="68">
        <v>4.4000000000000004</v>
      </c>
      <c r="Q261" s="68">
        <v>0.87</v>
      </c>
      <c r="R261" s="71">
        <v>7.36</v>
      </c>
    </row>
    <row r="262" spans="1:18">
      <c r="A262" s="16"/>
      <c r="B262" s="10" t="s">
        <v>102</v>
      </c>
      <c r="C262" s="233"/>
      <c r="D262" s="230">
        <v>45.3</v>
      </c>
      <c r="E262" s="71">
        <v>40</v>
      </c>
      <c r="F262" s="234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</row>
    <row r="263" spans="1:18">
      <c r="A263" s="16"/>
      <c r="B263" s="13" t="s">
        <v>147</v>
      </c>
      <c r="C263" s="233"/>
      <c r="D263" s="230">
        <v>24</v>
      </c>
      <c r="E263" s="71">
        <v>24</v>
      </c>
      <c r="F263" s="234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</row>
    <row r="264" spans="1:18">
      <c r="A264" s="16"/>
      <c r="B264" s="13" t="s">
        <v>148</v>
      </c>
      <c r="C264" s="233"/>
      <c r="D264" s="230">
        <v>0.2</v>
      </c>
      <c r="E264" s="71">
        <v>0.2</v>
      </c>
      <c r="F264" s="234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</row>
    <row r="265" spans="1:18">
      <c r="A265" s="16"/>
      <c r="B265" s="10" t="s">
        <v>149</v>
      </c>
      <c r="C265" s="233"/>
      <c r="D265" s="230">
        <v>172</v>
      </c>
      <c r="E265" s="71">
        <v>172</v>
      </c>
      <c r="F265" s="234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</row>
    <row r="266" spans="1:18">
      <c r="A266" s="21"/>
      <c r="B266" s="36" t="s">
        <v>78</v>
      </c>
      <c r="C266" s="236"/>
      <c r="D266" s="236"/>
      <c r="E266" s="236"/>
      <c r="F266" s="236">
        <f t="shared" ref="F266:R266" si="12">SUM(F212:F265)</f>
        <v>26.84</v>
      </c>
      <c r="G266" s="236">
        <f t="shared" si="12"/>
        <v>22.79</v>
      </c>
      <c r="H266" s="236">
        <f t="shared" si="12"/>
        <v>123.36</v>
      </c>
      <c r="I266" s="236">
        <f t="shared" si="12"/>
        <v>929.25000000000011</v>
      </c>
      <c r="J266" s="236">
        <f t="shared" si="12"/>
        <v>0.62200000000000011</v>
      </c>
      <c r="K266" s="236">
        <f t="shared" si="12"/>
        <v>33.07</v>
      </c>
      <c r="L266" s="237">
        <f t="shared" si="12"/>
        <v>34.000999999999998</v>
      </c>
      <c r="M266" s="236">
        <f t="shared" si="12"/>
        <v>8.66</v>
      </c>
      <c r="N266" s="236">
        <f t="shared" si="12"/>
        <v>150.88999999999999</v>
      </c>
      <c r="O266" s="236">
        <f t="shared" si="12"/>
        <v>646.12</v>
      </c>
      <c r="P266" s="236">
        <f t="shared" si="12"/>
        <v>167.49</v>
      </c>
      <c r="Q266" s="236">
        <f t="shared" si="12"/>
        <v>8.35</v>
      </c>
      <c r="R266" s="236">
        <f t="shared" si="12"/>
        <v>86.75</v>
      </c>
    </row>
    <row r="267" spans="1:18">
      <c r="A267" s="31"/>
      <c r="B267" s="39" t="s">
        <v>150</v>
      </c>
      <c r="C267" s="260"/>
      <c r="D267" s="260"/>
      <c r="E267" s="260"/>
      <c r="F267" s="260">
        <f>SUM(F266,F210)</f>
        <v>34.67</v>
      </c>
      <c r="G267" s="260">
        <f>SUM(G266,G210)</f>
        <v>28.11</v>
      </c>
      <c r="H267" s="260">
        <f>SUM(H266,H210)</f>
        <v>198.01</v>
      </c>
      <c r="I267" s="260">
        <f>SUM(I266,I210)</f>
        <v>1364.5500000000002</v>
      </c>
      <c r="J267" s="261">
        <f t="shared" ref="J267:Q267" si="13">SUM(J266,J210)</f>
        <v>0.76200000000000012</v>
      </c>
      <c r="K267" s="261">
        <f t="shared" si="13"/>
        <v>47.370000000000005</v>
      </c>
      <c r="L267" s="261">
        <f t="shared" si="13"/>
        <v>54.000999999999998</v>
      </c>
      <c r="M267" s="261">
        <f t="shared" si="13"/>
        <v>9.49</v>
      </c>
      <c r="N267" s="261">
        <f t="shared" si="13"/>
        <v>199.79</v>
      </c>
      <c r="O267" s="261">
        <f t="shared" si="13"/>
        <v>800.22</v>
      </c>
      <c r="P267" s="261">
        <f t="shared" si="13"/>
        <v>225.09</v>
      </c>
      <c r="Q267" s="261">
        <f t="shared" si="13"/>
        <v>14.129999999999999</v>
      </c>
      <c r="R267" s="260">
        <f>SUM(R266,R210)</f>
        <v>137.03</v>
      </c>
    </row>
    <row r="268" spans="1:18">
      <c r="A268" s="14" t="s">
        <v>151</v>
      </c>
      <c r="B268" s="14"/>
      <c r="C268" s="228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</row>
    <row r="269" spans="1:18" ht="15">
      <c r="A269" s="8" t="s">
        <v>18</v>
      </c>
      <c r="B269" s="9"/>
      <c r="C269" s="238"/>
      <c r="D269" s="238"/>
      <c r="E269" s="238"/>
      <c r="F269" s="238"/>
      <c r="G269" s="238"/>
      <c r="H269" s="238"/>
      <c r="I269" s="238"/>
      <c r="J269" s="238"/>
      <c r="K269" s="238"/>
      <c r="L269" s="238"/>
      <c r="M269" s="238"/>
      <c r="N269" s="238"/>
      <c r="O269" s="238"/>
      <c r="P269" s="238"/>
      <c r="Q269" s="238"/>
      <c r="R269" s="239"/>
    </row>
    <row r="270" spans="1:18" ht="25.5">
      <c r="A270" s="10" t="s">
        <v>152</v>
      </c>
      <c r="B270" s="11" t="s">
        <v>153</v>
      </c>
      <c r="C270" s="71">
        <v>100</v>
      </c>
      <c r="D270" s="71"/>
      <c r="E270" s="71"/>
      <c r="F270" s="68">
        <v>15.3</v>
      </c>
      <c r="G270" s="68">
        <v>11</v>
      </c>
      <c r="H270" s="68">
        <v>13.3</v>
      </c>
      <c r="I270" s="68">
        <v>263</v>
      </c>
      <c r="J270" s="68">
        <v>0.14000000000000001</v>
      </c>
      <c r="K270" s="68">
        <v>0</v>
      </c>
      <c r="L270" s="68">
        <v>30</v>
      </c>
      <c r="M270" s="70">
        <v>1.4</v>
      </c>
      <c r="N270" s="68">
        <v>50</v>
      </c>
      <c r="O270" s="72">
        <v>136</v>
      </c>
      <c r="P270" s="93">
        <v>21</v>
      </c>
      <c r="Q270" s="72">
        <v>2.0699999999999998</v>
      </c>
      <c r="R270" s="71">
        <v>50.68</v>
      </c>
    </row>
    <row r="271" spans="1:18">
      <c r="A271" s="10"/>
      <c r="B271" s="13" t="s">
        <v>119</v>
      </c>
      <c r="C271" s="71"/>
      <c r="D271" s="264">
        <v>41.7</v>
      </c>
      <c r="E271" s="264">
        <v>40</v>
      </c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</row>
    <row r="272" spans="1:18">
      <c r="A272" s="10"/>
      <c r="B272" s="10" t="s">
        <v>154</v>
      </c>
      <c r="C272" s="71"/>
      <c r="D272" s="264">
        <v>64</v>
      </c>
      <c r="E272" s="264">
        <v>38</v>
      </c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</row>
    <row r="273" spans="1:18">
      <c r="A273" s="10"/>
      <c r="B273" s="10" t="s">
        <v>155</v>
      </c>
      <c r="C273" s="71"/>
      <c r="D273" s="264">
        <v>20</v>
      </c>
      <c r="E273" s="264">
        <v>20</v>
      </c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</row>
    <row r="274" spans="1:18">
      <c r="A274" s="10"/>
      <c r="B274" s="10" t="s">
        <v>30</v>
      </c>
      <c r="C274" s="71"/>
      <c r="D274" s="264">
        <v>17</v>
      </c>
      <c r="E274" s="264">
        <v>17</v>
      </c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</row>
    <row r="275" spans="1:18" ht="25.5">
      <c r="A275" s="10"/>
      <c r="B275" s="10" t="s">
        <v>96</v>
      </c>
      <c r="C275" s="71"/>
      <c r="D275" s="264">
        <v>10</v>
      </c>
      <c r="E275" s="264">
        <v>10</v>
      </c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</row>
    <row r="276" spans="1:18">
      <c r="A276" s="10"/>
      <c r="B276" s="10" t="s">
        <v>59</v>
      </c>
      <c r="C276" s="71"/>
      <c r="D276" s="264">
        <v>4</v>
      </c>
      <c r="E276" s="264">
        <v>4</v>
      </c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</row>
    <row r="277" spans="1:18">
      <c r="A277" s="10"/>
      <c r="B277" s="10" t="s">
        <v>26</v>
      </c>
      <c r="C277" s="71"/>
      <c r="D277" s="264">
        <v>0.4</v>
      </c>
      <c r="E277" s="264">
        <v>0.4</v>
      </c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</row>
    <row r="278" spans="1:18">
      <c r="A278" s="10"/>
      <c r="B278" s="10" t="s">
        <v>156</v>
      </c>
      <c r="C278" s="71"/>
      <c r="D278" s="264"/>
      <c r="E278" s="264">
        <v>125</v>
      </c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1"/>
    </row>
    <row r="279" spans="1:18" ht="25.5">
      <c r="A279" s="74" t="s">
        <v>230</v>
      </c>
      <c r="B279" s="75" t="s">
        <v>231</v>
      </c>
      <c r="C279" s="76">
        <v>50</v>
      </c>
      <c r="D279" s="77"/>
      <c r="E279" s="78"/>
      <c r="F279" s="68">
        <v>0.9</v>
      </c>
      <c r="G279" s="68">
        <v>2.6</v>
      </c>
      <c r="H279" s="68">
        <v>3.83</v>
      </c>
      <c r="I279" s="68">
        <v>42.5</v>
      </c>
      <c r="J279" s="68">
        <v>0.08</v>
      </c>
      <c r="K279" s="68">
        <v>0</v>
      </c>
      <c r="L279" s="68">
        <v>0</v>
      </c>
      <c r="M279" s="70">
        <v>0.12</v>
      </c>
      <c r="N279" s="68">
        <v>15</v>
      </c>
      <c r="O279" s="68">
        <v>12</v>
      </c>
      <c r="P279" s="68">
        <v>9</v>
      </c>
      <c r="Q279" s="68">
        <v>2.6</v>
      </c>
      <c r="R279" s="71">
        <v>5.32</v>
      </c>
    </row>
    <row r="280" spans="1:18">
      <c r="A280" s="79"/>
      <c r="B280" s="80" t="s">
        <v>232</v>
      </c>
      <c r="C280" s="81"/>
      <c r="D280" s="82">
        <v>12.5</v>
      </c>
      <c r="E280" s="83">
        <v>12.5</v>
      </c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</row>
    <row r="281" spans="1:18">
      <c r="A281" s="79"/>
      <c r="B281" s="80" t="s">
        <v>233</v>
      </c>
      <c r="C281" s="81"/>
      <c r="D281" s="82">
        <v>3.75</v>
      </c>
      <c r="E281" s="83">
        <v>3.75</v>
      </c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</row>
    <row r="282" spans="1:18">
      <c r="A282" s="79"/>
      <c r="B282" s="80" t="s">
        <v>234</v>
      </c>
      <c r="C282" s="81"/>
      <c r="D282" s="82">
        <v>37.5</v>
      </c>
      <c r="E282" s="82">
        <v>37.5</v>
      </c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</row>
    <row r="283" spans="1:18">
      <c r="A283" s="79"/>
      <c r="B283" s="84" t="s">
        <v>143</v>
      </c>
      <c r="C283" s="81"/>
      <c r="D283" s="82">
        <v>5</v>
      </c>
      <c r="E283" s="82">
        <v>5</v>
      </c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</row>
    <row r="284" spans="1:18">
      <c r="A284" s="79"/>
      <c r="B284" s="85" t="s">
        <v>26</v>
      </c>
      <c r="C284" s="81"/>
      <c r="D284" s="82">
        <v>0.4</v>
      </c>
      <c r="E284" s="83">
        <v>0.4</v>
      </c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</row>
    <row r="285" spans="1:18" ht="38.25">
      <c r="A285" s="10" t="s">
        <v>97</v>
      </c>
      <c r="B285" s="15" t="s">
        <v>98</v>
      </c>
      <c r="C285" s="71" t="s">
        <v>71</v>
      </c>
      <c r="D285" s="71"/>
      <c r="E285" s="71"/>
      <c r="F285" s="128">
        <v>10.63</v>
      </c>
      <c r="G285" s="128">
        <v>7.18</v>
      </c>
      <c r="H285" s="128">
        <v>47.77</v>
      </c>
      <c r="I285" s="129">
        <v>316</v>
      </c>
      <c r="J285" s="128">
        <v>0.3</v>
      </c>
      <c r="K285" s="128">
        <v>0</v>
      </c>
      <c r="L285" s="130">
        <v>24</v>
      </c>
      <c r="M285" s="128">
        <v>0.75</v>
      </c>
      <c r="N285" s="128">
        <v>19.079999999999998</v>
      </c>
      <c r="O285" s="131">
        <v>252.12</v>
      </c>
      <c r="P285" s="132">
        <v>168</v>
      </c>
      <c r="Q285" s="133">
        <v>5.76</v>
      </c>
      <c r="R285" s="71">
        <v>10.92</v>
      </c>
    </row>
    <row r="286" spans="1:18">
      <c r="A286" s="10"/>
      <c r="B286" s="10" t="s">
        <v>99</v>
      </c>
      <c r="C286" s="71"/>
      <c r="D286" s="264">
        <v>85.2</v>
      </c>
      <c r="E286" s="264">
        <v>85.2</v>
      </c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</row>
    <row r="287" spans="1:18">
      <c r="A287" s="10"/>
      <c r="B287" s="10" t="s">
        <v>26</v>
      </c>
      <c r="C287" s="71"/>
      <c r="D287" s="264">
        <v>1.5</v>
      </c>
      <c r="E287" s="264">
        <v>1.5</v>
      </c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</row>
    <row r="288" spans="1:18">
      <c r="A288" s="10"/>
      <c r="B288" s="10" t="s">
        <v>24</v>
      </c>
      <c r="C288" s="71"/>
      <c r="D288" s="71">
        <v>5</v>
      </c>
      <c r="E288" s="71">
        <v>5</v>
      </c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</row>
    <row r="289" spans="1:18">
      <c r="A289" s="12"/>
      <c r="B289" s="15" t="s">
        <v>30</v>
      </c>
      <c r="C289" s="230">
        <v>40</v>
      </c>
      <c r="D289" s="230">
        <v>40</v>
      </c>
      <c r="E289" s="230">
        <v>40</v>
      </c>
      <c r="F289" s="68">
        <v>3.2</v>
      </c>
      <c r="G289" s="68">
        <v>0.41</v>
      </c>
      <c r="H289" s="68">
        <v>19.37</v>
      </c>
      <c r="I289" s="68">
        <v>94.6</v>
      </c>
      <c r="J289" s="68">
        <v>7.0000000000000007E-2</v>
      </c>
      <c r="K289" s="68">
        <v>0</v>
      </c>
      <c r="L289" s="68">
        <v>0</v>
      </c>
      <c r="M289" s="68">
        <v>0.53</v>
      </c>
      <c r="N289" s="68">
        <v>9.1999999999999993</v>
      </c>
      <c r="O289" s="68">
        <v>34.799999999999997</v>
      </c>
      <c r="P289" s="68">
        <v>13.2</v>
      </c>
      <c r="Q289" s="68">
        <v>0.8</v>
      </c>
      <c r="R289" s="231">
        <v>2.66</v>
      </c>
    </row>
    <row r="290" spans="1:18">
      <c r="A290" s="24" t="s">
        <v>33</v>
      </c>
      <c r="B290" s="15" t="s">
        <v>34</v>
      </c>
      <c r="C290" s="240" t="s">
        <v>35</v>
      </c>
      <c r="D290" s="278"/>
      <c r="E290" s="240"/>
      <c r="F290" s="68">
        <v>0.13</v>
      </c>
      <c r="G290" s="68">
        <v>0.02</v>
      </c>
      <c r="H290" s="68">
        <v>15.2</v>
      </c>
      <c r="I290" s="68">
        <v>62</v>
      </c>
      <c r="J290" s="68">
        <v>0</v>
      </c>
      <c r="K290" s="68">
        <v>2.83</v>
      </c>
      <c r="L290" s="68">
        <v>0</v>
      </c>
      <c r="M290" s="68">
        <v>0.01</v>
      </c>
      <c r="N290" s="68">
        <v>14.2</v>
      </c>
      <c r="O290" s="68">
        <v>4.4000000000000004</v>
      </c>
      <c r="P290" s="68">
        <v>2.4</v>
      </c>
      <c r="Q290" s="68">
        <v>0.47799999999999998</v>
      </c>
      <c r="R290" s="234">
        <v>1.66</v>
      </c>
    </row>
    <row r="291" spans="1:18">
      <c r="A291" s="15"/>
      <c r="B291" s="10" t="s">
        <v>36</v>
      </c>
      <c r="C291" s="228"/>
      <c r="D291" s="71">
        <v>1</v>
      </c>
      <c r="E291" s="71">
        <v>1</v>
      </c>
      <c r="F291" s="228"/>
      <c r="G291" s="228"/>
      <c r="H291" s="228"/>
      <c r="I291" s="228"/>
      <c r="J291" s="229"/>
      <c r="K291" s="229"/>
      <c r="L291" s="229"/>
      <c r="M291" s="229"/>
      <c r="N291" s="228"/>
      <c r="O291" s="228"/>
      <c r="P291" s="228"/>
      <c r="Q291" s="228"/>
      <c r="R291" s="228"/>
    </row>
    <row r="292" spans="1:18">
      <c r="A292" s="15"/>
      <c r="B292" s="10" t="s">
        <v>37</v>
      </c>
      <c r="C292" s="228"/>
      <c r="D292" s="71">
        <v>216</v>
      </c>
      <c r="E292" s="71">
        <v>200</v>
      </c>
      <c r="F292" s="228"/>
      <c r="G292" s="228"/>
      <c r="H292" s="228"/>
      <c r="I292" s="228"/>
      <c r="J292" s="229"/>
      <c r="K292" s="229"/>
      <c r="L292" s="229"/>
      <c r="M292" s="229"/>
      <c r="N292" s="229"/>
      <c r="O292" s="229"/>
      <c r="P292" s="229"/>
      <c r="Q292" s="229"/>
      <c r="R292" s="229"/>
    </row>
    <row r="293" spans="1:18">
      <c r="A293" s="12"/>
      <c r="B293" s="10" t="s">
        <v>38</v>
      </c>
      <c r="C293" s="71"/>
      <c r="D293" s="71">
        <v>10</v>
      </c>
      <c r="E293" s="71">
        <v>10</v>
      </c>
      <c r="F293" s="71"/>
      <c r="G293" s="71"/>
      <c r="H293" s="71"/>
      <c r="I293" s="71"/>
      <c r="J293" s="71"/>
      <c r="K293" s="71"/>
      <c r="L293" s="71"/>
      <c r="M293" s="71"/>
      <c r="N293" s="229"/>
      <c r="O293" s="229"/>
      <c r="P293" s="229"/>
      <c r="Q293" s="229"/>
      <c r="R293" s="229"/>
    </row>
    <row r="294" spans="1:18">
      <c r="A294" s="34"/>
      <c r="B294" s="21" t="s">
        <v>39</v>
      </c>
      <c r="C294" s="279"/>
      <c r="D294" s="279"/>
      <c r="E294" s="279"/>
      <c r="F294" s="279">
        <f t="shared" ref="F294:R294" si="14">SUM(F270:F293)</f>
        <v>30.159999999999997</v>
      </c>
      <c r="G294" s="279">
        <f t="shared" si="14"/>
        <v>21.21</v>
      </c>
      <c r="H294" s="279">
        <f t="shared" si="14"/>
        <v>99.470000000000013</v>
      </c>
      <c r="I294" s="279">
        <f t="shared" si="14"/>
        <v>778.1</v>
      </c>
      <c r="J294" s="279">
        <f t="shared" si="14"/>
        <v>0.59000000000000008</v>
      </c>
      <c r="K294" s="279">
        <f t="shared" si="14"/>
        <v>2.83</v>
      </c>
      <c r="L294" s="279">
        <f t="shared" si="14"/>
        <v>54</v>
      </c>
      <c r="M294" s="279">
        <f t="shared" si="14"/>
        <v>2.8099999999999996</v>
      </c>
      <c r="N294" s="279">
        <f t="shared" si="14"/>
        <v>107.48</v>
      </c>
      <c r="O294" s="279">
        <f t="shared" si="14"/>
        <v>439.32</v>
      </c>
      <c r="P294" s="279">
        <f t="shared" si="14"/>
        <v>213.6</v>
      </c>
      <c r="Q294" s="279">
        <f t="shared" si="14"/>
        <v>11.708</v>
      </c>
      <c r="R294" s="279">
        <f t="shared" si="14"/>
        <v>71.239999999999995</v>
      </c>
    </row>
    <row r="295" spans="1:18" ht="15">
      <c r="A295" s="8" t="s">
        <v>40</v>
      </c>
      <c r="B295" s="9"/>
      <c r="C295" s="238"/>
      <c r="D295" s="238"/>
      <c r="E295" s="238"/>
      <c r="F295" s="238"/>
      <c r="G295" s="238"/>
      <c r="H295" s="238"/>
      <c r="I295" s="238"/>
      <c r="J295" s="238"/>
      <c r="K295" s="238"/>
      <c r="L295" s="238"/>
      <c r="M295" s="238"/>
      <c r="N295" s="238"/>
      <c r="O295" s="238"/>
      <c r="P295" s="238"/>
      <c r="Q295" s="238"/>
      <c r="R295" s="239"/>
    </row>
    <row r="296" spans="1:18" ht="51">
      <c r="A296" s="23" t="s">
        <v>157</v>
      </c>
      <c r="B296" s="17" t="s">
        <v>158</v>
      </c>
      <c r="C296" s="231" t="s">
        <v>43</v>
      </c>
      <c r="D296" s="231"/>
      <c r="E296" s="231"/>
      <c r="F296" s="68">
        <v>1.74</v>
      </c>
      <c r="G296" s="68">
        <v>4.8899999999999997</v>
      </c>
      <c r="H296" s="68">
        <v>9.1999999999999993</v>
      </c>
      <c r="I296" s="68">
        <v>144.75</v>
      </c>
      <c r="J296" s="68">
        <v>0.06</v>
      </c>
      <c r="K296" s="68">
        <v>18.47</v>
      </c>
      <c r="L296" s="68">
        <v>0</v>
      </c>
      <c r="M296" s="68">
        <v>2.37</v>
      </c>
      <c r="N296" s="68">
        <v>43.33</v>
      </c>
      <c r="O296" s="68">
        <v>47.63</v>
      </c>
      <c r="P296" s="68">
        <v>22.25</v>
      </c>
      <c r="Q296" s="68">
        <v>0.8</v>
      </c>
      <c r="R296" s="231">
        <v>10.32</v>
      </c>
    </row>
    <row r="297" spans="1:18" ht="25.5">
      <c r="A297" s="17"/>
      <c r="B297" s="25" t="s">
        <v>47</v>
      </c>
      <c r="C297" s="231"/>
      <c r="D297" s="254">
        <v>62.5</v>
      </c>
      <c r="E297" s="255">
        <v>50</v>
      </c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</row>
    <row r="298" spans="1:18">
      <c r="A298" s="17"/>
      <c r="B298" s="25" t="s">
        <v>49</v>
      </c>
      <c r="C298" s="231"/>
      <c r="D298" s="244"/>
      <c r="E298" s="245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</row>
    <row r="299" spans="1:18">
      <c r="A299" s="23"/>
      <c r="B299" s="26" t="s">
        <v>50</v>
      </c>
      <c r="C299" s="231"/>
      <c r="D299" s="246">
        <v>40</v>
      </c>
      <c r="E299" s="247">
        <v>30</v>
      </c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</row>
    <row r="300" spans="1:18">
      <c r="A300" s="23"/>
      <c r="B300" s="27" t="s">
        <v>51</v>
      </c>
      <c r="C300" s="231"/>
      <c r="D300" s="244">
        <v>43</v>
      </c>
      <c r="E300" s="245">
        <v>30</v>
      </c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41"/>
    </row>
    <row r="301" spans="1:18">
      <c r="A301" s="23"/>
      <c r="B301" s="27" t="s">
        <v>52</v>
      </c>
      <c r="C301" s="241"/>
      <c r="D301" s="248">
        <v>46.2</v>
      </c>
      <c r="E301" s="249">
        <v>30</v>
      </c>
      <c r="F301" s="231"/>
      <c r="G301" s="241"/>
      <c r="H301" s="241"/>
      <c r="I301" s="241"/>
      <c r="J301" s="253"/>
      <c r="K301" s="253"/>
      <c r="L301" s="253"/>
      <c r="M301" s="253"/>
      <c r="N301" s="253"/>
      <c r="O301" s="253"/>
      <c r="P301" s="253"/>
      <c r="Q301" s="253"/>
      <c r="R301" s="253"/>
    </row>
    <row r="302" spans="1:18">
      <c r="A302" s="17"/>
      <c r="B302" s="27" t="s">
        <v>53</v>
      </c>
      <c r="C302" s="241"/>
      <c r="D302" s="246">
        <v>50</v>
      </c>
      <c r="E302" s="247">
        <v>30</v>
      </c>
      <c r="F302" s="231"/>
      <c r="G302" s="241"/>
      <c r="H302" s="241"/>
      <c r="I302" s="241"/>
      <c r="J302" s="241"/>
      <c r="K302" s="241"/>
      <c r="L302" s="241"/>
      <c r="M302" s="241"/>
      <c r="N302" s="241"/>
      <c r="O302" s="241"/>
      <c r="P302" s="241"/>
      <c r="Q302" s="241"/>
      <c r="R302" s="231"/>
    </row>
    <row r="303" spans="1:18">
      <c r="A303" s="23"/>
      <c r="B303" s="25" t="s">
        <v>54</v>
      </c>
      <c r="C303" s="231"/>
      <c r="D303" s="244"/>
      <c r="E303" s="245"/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</row>
    <row r="304" spans="1:18">
      <c r="A304" s="23"/>
      <c r="B304" s="26" t="s">
        <v>55</v>
      </c>
      <c r="C304" s="231"/>
      <c r="D304" s="248">
        <v>15.6</v>
      </c>
      <c r="E304" s="247">
        <v>12.5</v>
      </c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</row>
    <row r="305" spans="1:18">
      <c r="A305" s="23"/>
      <c r="B305" s="26" t="s">
        <v>56</v>
      </c>
      <c r="C305" s="231"/>
      <c r="D305" s="248">
        <v>16.7</v>
      </c>
      <c r="E305" s="245">
        <v>12.5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</row>
    <row r="306" spans="1:18">
      <c r="A306" s="23"/>
      <c r="B306" s="13" t="s">
        <v>57</v>
      </c>
      <c r="C306" s="231"/>
      <c r="D306" s="271">
        <v>12</v>
      </c>
      <c r="E306" s="264">
        <v>10</v>
      </c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</row>
    <row r="307" spans="1:18">
      <c r="A307" s="23"/>
      <c r="B307" s="23" t="s">
        <v>143</v>
      </c>
      <c r="C307" s="231"/>
      <c r="D307" s="248">
        <v>2.5</v>
      </c>
      <c r="E307" s="249">
        <v>2.5</v>
      </c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</row>
    <row r="308" spans="1:18">
      <c r="A308" s="23"/>
      <c r="B308" s="23" t="s">
        <v>59</v>
      </c>
      <c r="C308" s="231"/>
      <c r="D308" s="242">
        <v>5</v>
      </c>
      <c r="E308" s="243">
        <v>5</v>
      </c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</row>
    <row r="309" spans="1:18">
      <c r="A309" s="23"/>
      <c r="B309" s="23" t="s">
        <v>60</v>
      </c>
      <c r="C309" s="231"/>
      <c r="D309" s="244">
        <v>200</v>
      </c>
      <c r="E309" s="245">
        <v>200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</row>
    <row r="310" spans="1:18">
      <c r="A310" s="23"/>
      <c r="B310" s="23" t="s">
        <v>26</v>
      </c>
      <c r="C310" s="231"/>
      <c r="D310" s="264">
        <v>2.5</v>
      </c>
      <c r="E310" s="264">
        <v>2.5</v>
      </c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</row>
    <row r="311" spans="1:18">
      <c r="A311" s="23"/>
      <c r="B311" s="23" t="s">
        <v>61</v>
      </c>
      <c r="C311" s="231"/>
      <c r="D311" s="270">
        <v>5</v>
      </c>
      <c r="E311" s="275">
        <v>5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</row>
    <row r="312" spans="1:18">
      <c r="A312" s="10" t="s">
        <v>159</v>
      </c>
      <c r="B312" s="33" t="s">
        <v>160</v>
      </c>
      <c r="C312" s="71" t="s">
        <v>161</v>
      </c>
      <c r="D312" s="71"/>
      <c r="E312" s="71"/>
      <c r="F312" s="68">
        <v>13.51</v>
      </c>
      <c r="G312" s="68">
        <v>8.66</v>
      </c>
      <c r="H312" s="68">
        <v>25.72</v>
      </c>
      <c r="I312" s="68">
        <v>235.56</v>
      </c>
      <c r="J312" s="68">
        <v>0.156</v>
      </c>
      <c r="K312" s="68">
        <v>11.45</v>
      </c>
      <c r="L312" s="68">
        <v>34.32</v>
      </c>
      <c r="M312" s="68">
        <v>0.64</v>
      </c>
      <c r="N312" s="68">
        <v>64.430000000000007</v>
      </c>
      <c r="O312" s="72">
        <v>178.464</v>
      </c>
      <c r="P312" s="93">
        <v>57.72</v>
      </c>
      <c r="Q312" s="72">
        <v>2.34</v>
      </c>
      <c r="R312" s="71">
        <v>56.22</v>
      </c>
    </row>
    <row r="313" spans="1:18">
      <c r="A313" s="10"/>
      <c r="B313" s="10" t="s">
        <v>162</v>
      </c>
      <c r="C313" s="71"/>
      <c r="D313" s="280">
        <v>165</v>
      </c>
      <c r="E313" s="264">
        <v>136</v>
      </c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</row>
    <row r="314" spans="1:18">
      <c r="A314" s="10"/>
      <c r="B314" s="10" t="s">
        <v>59</v>
      </c>
      <c r="C314" s="71"/>
      <c r="D314" s="264">
        <v>4</v>
      </c>
      <c r="E314" s="264">
        <v>4</v>
      </c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</row>
    <row r="315" spans="1:18" ht="25.5">
      <c r="A315" s="10"/>
      <c r="B315" s="25" t="s">
        <v>163</v>
      </c>
      <c r="C315" s="71"/>
      <c r="D315" s="264"/>
      <c r="E315" s="264">
        <v>100</v>
      </c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</row>
    <row r="316" spans="1:18">
      <c r="A316" s="10"/>
      <c r="B316" s="25" t="s">
        <v>49</v>
      </c>
      <c r="C316" s="71"/>
      <c r="D316" s="264"/>
      <c r="E316" s="264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</row>
    <row r="317" spans="1:18">
      <c r="A317" s="10"/>
      <c r="B317" s="26" t="s">
        <v>50</v>
      </c>
      <c r="C317" s="71"/>
      <c r="D317" s="264">
        <v>213.3</v>
      </c>
      <c r="E317" s="264">
        <v>115.2</v>
      </c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</row>
    <row r="318" spans="1:18">
      <c r="A318" s="10"/>
      <c r="B318" s="26" t="s">
        <v>51</v>
      </c>
      <c r="C318" s="71"/>
      <c r="D318" s="264">
        <v>228.6</v>
      </c>
      <c r="E318" s="264">
        <v>115.2</v>
      </c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</row>
    <row r="319" spans="1:18">
      <c r="A319" s="10"/>
      <c r="B319" s="26" t="s">
        <v>52</v>
      </c>
      <c r="C319" s="71"/>
      <c r="D319" s="264">
        <v>246.2</v>
      </c>
      <c r="E319" s="264">
        <v>115.2</v>
      </c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</row>
    <row r="320" spans="1:18">
      <c r="A320" s="10"/>
      <c r="B320" s="26" t="s">
        <v>53</v>
      </c>
      <c r="C320" s="71"/>
      <c r="D320" s="264">
        <v>266.7</v>
      </c>
      <c r="E320" s="264">
        <v>115.2</v>
      </c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</row>
    <row r="321" spans="1:18">
      <c r="A321" s="10"/>
      <c r="B321" s="25" t="s">
        <v>54</v>
      </c>
      <c r="C321" s="71"/>
      <c r="D321" s="264"/>
      <c r="E321" s="264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</row>
    <row r="322" spans="1:18">
      <c r="A322" s="10"/>
      <c r="B322" s="26" t="s">
        <v>55</v>
      </c>
      <c r="C322" s="71"/>
      <c r="D322" s="264">
        <v>30.6</v>
      </c>
      <c r="E322" s="264">
        <v>24.5</v>
      </c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</row>
    <row r="323" spans="1:18">
      <c r="A323" s="10"/>
      <c r="B323" s="26" t="s">
        <v>56</v>
      </c>
      <c r="C323" s="71"/>
      <c r="D323" s="264">
        <v>32.700000000000003</v>
      </c>
      <c r="E323" s="264">
        <v>24.5</v>
      </c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</row>
    <row r="324" spans="1:18">
      <c r="A324" s="10"/>
      <c r="B324" s="25" t="s">
        <v>136</v>
      </c>
      <c r="C324" s="71"/>
      <c r="D324" s="264">
        <v>8.6</v>
      </c>
      <c r="E324" s="264">
        <v>8.6</v>
      </c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</row>
    <row r="325" spans="1:18">
      <c r="A325" s="10"/>
      <c r="B325" s="25" t="s">
        <v>57</v>
      </c>
      <c r="C325" s="71"/>
      <c r="D325" s="264">
        <v>17.3</v>
      </c>
      <c r="E325" s="264">
        <v>14.4</v>
      </c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</row>
    <row r="326" spans="1:18">
      <c r="A326" s="10"/>
      <c r="B326" s="13" t="s">
        <v>59</v>
      </c>
      <c r="C326" s="71"/>
      <c r="D326" s="264">
        <v>5.8</v>
      </c>
      <c r="E326" s="264">
        <v>5.8</v>
      </c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</row>
    <row r="327" spans="1:18">
      <c r="A327" s="10"/>
      <c r="B327" s="13" t="s">
        <v>67</v>
      </c>
      <c r="C327" s="71"/>
      <c r="D327" s="264">
        <v>1.4</v>
      </c>
      <c r="E327" s="264">
        <v>1.4</v>
      </c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</row>
    <row r="328" spans="1:18" ht="25.5">
      <c r="A328" s="10"/>
      <c r="B328" s="13" t="s">
        <v>164</v>
      </c>
      <c r="C328" s="71"/>
      <c r="D328" s="264"/>
      <c r="E328" s="264">
        <v>180</v>
      </c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</row>
    <row r="329" spans="1:18">
      <c r="A329" s="10"/>
      <c r="B329" s="10" t="s">
        <v>26</v>
      </c>
      <c r="C329" s="71"/>
      <c r="D329" s="264">
        <v>2</v>
      </c>
      <c r="E329" s="264">
        <v>2</v>
      </c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</row>
    <row r="330" spans="1:18">
      <c r="A330" s="10"/>
      <c r="B330" s="15" t="s">
        <v>30</v>
      </c>
      <c r="C330" s="230">
        <v>40</v>
      </c>
      <c r="D330" s="230">
        <v>40</v>
      </c>
      <c r="E330" s="230">
        <v>40</v>
      </c>
      <c r="F330" s="68">
        <v>3.2</v>
      </c>
      <c r="G330" s="68">
        <v>0.41</v>
      </c>
      <c r="H330" s="68">
        <v>19.37</v>
      </c>
      <c r="I330" s="68">
        <v>94.6</v>
      </c>
      <c r="J330" s="68">
        <v>7.0000000000000007E-2</v>
      </c>
      <c r="K330" s="68">
        <v>0</v>
      </c>
      <c r="L330" s="68">
        <v>0</v>
      </c>
      <c r="M330" s="68">
        <v>0.53</v>
      </c>
      <c r="N330" s="68">
        <v>9.1999999999999993</v>
      </c>
      <c r="O330" s="68">
        <v>34.799999999999997</v>
      </c>
      <c r="P330" s="68">
        <v>13.2</v>
      </c>
      <c r="Q330" s="68">
        <v>0.8</v>
      </c>
      <c r="R330" s="231">
        <v>2.66</v>
      </c>
    </row>
    <row r="331" spans="1:18" ht="25.5">
      <c r="A331" s="10"/>
      <c r="B331" s="15" t="s">
        <v>73</v>
      </c>
      <c r="C331" s="230">
        <v>40</v>
      </c>
      <c r="D331" s="230">
        <v>40</v>
      </c>
      <c r="E331" s="230">
        <v>40</v>
      </c>
      <c r="F331" s="68">
        <v>2.64</v>
      </c>
      <c r="G331" s="68">
        <v>0.48</v>
      </c>
      <c r="H331" s="68">
        <v>13.36</v>
      </c>
      <c r="I331" s="68">
        <v>69.599999999999994</v>
      </c>
      <c r="J331" s="68">
        <v>7.0000000000000007E-2</v>
      </c>
      <c r="K331" s="68">
        <v>0</v>
      </c>
      <c r="L331" s="68">
        <v>0</v>
      </c>
      <c r="M331" s="68">
        <v>0.56000000000000005</v>
      </c>
      <c r="N331" s="68">
        <v>14</v>
      </c>
      <c r="O331" s="68">
        <v>63.2</v>
      </c>
      <c r="P331" s="68">
        <v>18.8</v>
      </c>
      <c r="Q331" s="68">
        <v>1.56</v>
      </c>
      <c r="R331" s="71">
        <v>2.56</v>
      </c>
    </row>
    <row r="332" spans="1:18" ht="25.5">
      <c r="A332" s="28" t="s">
        <v>74</v>
      </c>
      <c r="B332" s="41" t="s">
        <v>75</v>
      </c>
      <c r="C332" s="257">
        <v>200</v>
      </c>
      <c r="D332" s="257"/>
      <c r="E332" s="257"/>
      <c r="F332" s="68">
        <v>0.6</v>
      </c>
      <c r="G332" s="68">
        <v>0.1</v>
      </c>
      <c r="H332" s="68">
        <v>20.100000000000001</v>
      </c>
      <c r="I332" s="68">
        <v>84</v>
      </c>
      <c r="J332" s="68">
        <v>0.01</v>
      </c>
      <c r="K332" s="68">
        <v>0.2</v>
      </c>
      <c r="L332" s="68">
        <v>0</v>
      </c>
      <c r="M332" s="68">
        <v>0.4</v>
      </c>
      <c r="N332" s="68">
        <v>20.100000000000001</v>
      </c>
      <c r="O332" s="68">
        <v>19.2</v>
      </c>
      <c r="P332" s="68">
        <v>14.4</v>
      </c>
      <c r="Q332" s="68">
        <v>0.69</v>
      </c>
      <c r="R332" s="257">
        <v>5.54</v>
      </c>
    </row>
    <row r="333" spans="1:18">
      <c r="A333" s="28"/>
      <c r="B333" s="42" t="s">
        <v>76</v>
      </c>
      <c r="C333" s="257"/>
      <c r="D333" s="257">
        <v>20</v>
      </c>
      <c r="E333" s="257">
        <v>50</v>
      </c>
      <c r="F333" s="257"/>
      <c r="G333" s="257"/>
      <c r="H333" s="257"/>
      <c r="I333" s="257"/>
      <c r="J333" s="257"/>
      <c r="K333" s="257"/>
      <c r="L333" s="257"/>
      <c r="M333" s="257"/>
      <c r="N333" s="257"/>
      <c r="O333" s="257"/>
      <c r="P333" s="257"/>
      <c r="Q333" s="257"/>
      <c r="R333" s="257"/>
    </row>
    <row r="334" spans="1:18">
      <c r="A334" s="28"/>
      <c r="B334" s="42" t="s">
        <v>37</v>
      </c>
      <c r="C334" s="257"/>
      <c r="D334" s="257">
        <v>203</v>
      </c>
      <c r="E334" s="257">
        <v>200</v>
      </c>
      <c r="F334" s="257"/>
      <c r="G334" s="257"/>
      <c r="H334" s="257"/>
      <c r="I334" s="257"/>
      <c r="J334" s="257"/>
      <c r="K334" s="257"/>
      <c r="L334" s="257"/>
      <c r="M334" s="257"/>
      <c r="N334" s="257"/>
      <c r="O334" s="257"/>
      <c r="P334" s="257"/>
      <c r="Q334" s="257"/>
      <c r="R334" s="257"/>
    </row>
    <row r="335" spans="1:18">
      <c r="A335" s="28"/>
      <c r="B335" s="42" t="s">
        <v>38</v>
      </c>
      <c r="C335" s="257"/>
      <c r="D335" s="257">
        <v>10</v>
      </c>
      <c r="E335" s="257">
        <v>10</v>
      </c>
      <c r="F335" s="257"/>
      <c r="G335" s="257"/>
      <c r="H335" s="257"/>
      <c r="I335" s="257"/>
      <c r="J335" s="257"/>
      <c r="K335" s="257"/>
      <c r="L335" s="257"/>
      <c r="M335" s="257"/>
      <c r="N335" s="257"/>
      <c r="O335" s="257"/>
      <c r="P335" s="257"/>
      <c r="Q335" s="257"/>
      <c r="R335" s="257"/>
    </row>
    <row r="336" spans="1:18">
      <c r="A336" s="28"/>
      <c r="B336" s="42" t="s">
        <v>77</v>
      </c>
      <c r="C336" s="257"/>
      <c r="D336" s="257">
        <v>0.2</v>
      </c>
      <c r="E336" s="257">
        <v>0.2</v>
      </c>
      <c r="F336" s="257"/>
      <c r="G336" s="257"/>
      <c r="H336" s="257"/>
      <c r="I336" s="257"/>
      <c r="J336" s="257"/>
      <c r="K336" s="257"/>
      <c r="L336" s="257"/>
      <c r="M336" s="257"/>
      <c r="N336" s="257"/>
      <c r="O336" s="257"/>
      <c r="P336" s="257"/>
      <c r="Q336" s="257"/>
      <c r="R336" s="257"/>
    </row>
    <row r="337" spans="1:18">
      <c r="A337" s="21"/>
      <c r="B337" s="21" t="s">
        <v>78</v>
      </c>
      <c r="C337" s="236"/>
      <c r="D337" s="236"/>
      <c r="E337" s="236"/>
      <c r="F337" s="236">
        <f>SUM(F296:F336)</f>
        <v>21.69</v>
      </c>
      <c r="G337" s="236">
        <f>SUM(G296:G336)</f>
        <v>14.540000000000001</v>
      </c>
      <c r="H337" s="236">
        <f>SUM(H296:H336)</f>
        <v>87.75</v>
      </c>
      <c r="I337" s="236">
        <f>SUM(I296:I336)</f>
        <v>628.51</v>
      </c>
      <c r="J337" s="237">
        <f t="shared" ref="J337:Q337" si="15">SUM(J296:J336)</f>
        <v>0.36600000000000005</v>
      </c>
      <c r="K337" s="237">
        <f t="shared" si="15"/>
        <v>30.119999999999997</v>
      </c>
      <c r="L337" s="237">
        <f t="shared" si="15"/>
        <v>34.32</v>
      </c>
      <c r="M337" s="237">
        <f t="shared" si="15"/>
        <v>4.5</v>
      </c>
      <c r="N337" s="237">
        <f t="shared" si="15"/>
        <v>151.06</v>
      </c>
      <c r="O337" s="237">
        <f t="shared" si="15"/>
        <v>343.29399999999998</v>
      </c>
      <c r="P337" s="237">
        <f t="shared" si="15"/>
        <v>126.37</v>
      </c>
      <c r="Q337" s="237">
        <f t="shared" si="15"/>
        <v>6.1899999999999995</v>
      </c>
      <c r="R337" s="237">
        <f>SUM(R296:R336)</f>
        <v>77.3</v>
      </c>
    </row>
    <row r="338" spans="1:18">
      <c r="A338" s="31"/>
      <c r="B338" s="31" t="s">
        <v>165</v>
      </c>
      <c r="C338" s="260"/>
      <c r="D338" s="260"/>
      <c r="E338" s="260"/>
      <c r="F338" s="260">
        <f>SUM(F337,F294)</f>
        <v>51.849999999999994</v>
      </c>
      <c r="G338" s="260">
        <f>SUM(G337,G294)</f>
        <v>35.75</v>
      </c>
      <c r="H338" s="260">
        <f>SUM(H337,H294)</f>
        <v>187.22000000000003</v>
      </c>
      <c r="I338" s="260">
        <f>SUM(I337,I294)</f>
        <v>1406.6100000000001</v>
      </c>
      <c r="J338" s="261">
        <f t="shared" ref="J338:Q338" si="16">SUM(J337,J294)</f>
        <v>0.95600000000000018</v>
      </c>
      <c r="K338" s="261">
        <f t="shared" si="16"/>
        <v>32.949999999999996</v>
      </c>
      <c r="L338" s="261">
        <f t="shared" si="16"/>
        <v>88.32</v>
      </c>
      <c r="M338" s="261">
        <f t="shared" si="16"/>
        <v>7.31</v>
      </c>
      <c r="N338" s="261">
        <f t="shared" si="16"/>
        <v>258.54000000000002</v>
      </c>
      <c r="O338" s="261">
        <f t="shared" si="16"/>
        <v>782.61400000000003</v>
      </c>
      <c r="P338" s="261">
        <f t="shared" si="16"/>
        <v>339.97</v>
      </c>
      <c r="Q338" s="261">
        <f t="shared" si="16"/>
        <v>17.898</v>
      </c>
      <c r="R338" s="261">
        <f>SUM(R337,R294)</f>
        <v>148.54</v>
      </c>
    </row>
    <row r="339" spans="1:18">
      <c r="A339" s="43" t="s">
        <v>166</v>
      </c>
      <c r="B339" s="43"/>
      <c r="C339" s="281"/>
      <c r="D339" s="281"/>
      <c r="E339" s="281"/>
      <c r="F339" s="281"/>
      <c r="G339" s="281"/>
      <c r="H339" s="281"/>
      <c r="I339" s="281"/>
      <c r="J339" s="281"/>
      <c r="K339" s="281"/>
      <c r="L339" s="281"/>
      <c r="M339" s="281"/>
      <c r="N339" s="281"/>
      <c r="O339" s="281"/>
      <c r="P339" s="281"/>
      <c r="Q339" s="281"/>
      <c r="R339" s="281"/>
    </row>
    <row r="340" spans="1:18" ht="15">
      <c r="A340" s="8" t="s">
        <v>18</v>
      </c>
      <c r="B340" s="9"/>
      <c r="C340" s="238"/>
      <c r="D340" s="238"/>
      <c r="E340" s="238"/>
      <c r="F340" s="238"/>
      <c r="G340" s="238"/>
      <c r="H340" s="238"/>
      <c r="I340" s="238"/>
      <c r="J340" s="238"/>
      <c r="K340" s="238"/>
      <c r="L340" s="238"/>
      <c r="M340" s="238"/>
      <c r="N340" s="238"/>
      <c r="O340" s="238"/>
      <c r="P340" s="238"/>
      <c r="Q340" s="238"/>
      <c r="R340" s="239"/>
    </row>
    <row r="341" spans="1:18" ht="25.5">
      <c r="A341" s="10" t="s">
        <v>92</v>
      </c>
      <c r="B341" s="73" t="s">
        <v>229</v>
      </c>
      <c r="C341" s="71">
        <v>100</v>
      </c>
      <c r="D341" s="265"/>
      <c r="E341" s="265"/>
      <c r="F341" s="68">
        <v>16.64</v>
      </c>
      <c r="G341" s="68">
        <v>15.34</v>
      </c>
      <c r="H341" s="68">
        <v>30.29</v>
      </c>
      <c r="I341" s="68">
        <v>308.5</v>
      </c>
      <c r="J341" s="68">
        <v>7.4999999999999997E-2</v>
      </c>
      <c r="K341" s="68">
        <v>1.3</v>
      </c>
      <c r="L341" s="68">
        <v>48.5</v>
      </c>
      <c r="M341" s="70">
        <v>1.3</v>
      </c>
      <c r="N341" s="68">
        <v>42.33</v>
      </c>
      <c r="O341" s="68">
        <v>146.86000000000001</v>
      </c>
      <c r="P341" s="68">
        <v>17.86</v>
      </c>
      <c r="Q341" s="68">
        <v>17.86</v>
      </c>
      <c r="R341" s="71">
        <v>33.79</v>
      </c>
    </row>
    <row r="342" spans="1:18">
      <c r="A342" s="10"/>
      <c r="B342" s="10" t="s">
        <v>93</v>
      </c>
      <c r="C342" s="71"/>
      <c r="D342" s="254">
        <v>123</v>
      </c>
      <c r="E342" s="255">
        <v>74</v>
      </c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</row>
    <row r="343" spans="1:18">
      <c r="A343" s="10"/>
      <c r="B343" s="10" t="s">
        <v>94</v>
      </c>
      <c r="C343" s="71"/>
      <c r="D343" s="244">
        <v>18</v>
      </c>
      <c r="E343" s="245">
        <v>18</v>
      </c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</row>
    <row r="344" spans="1:18">
      <c r="A344" s="10"/>
      <c r="B344" s="10" t="s">
        <v>37</v>
      </c>
      <c r="C344" s="71"/>
      <c r="D344" s="246">
        <v>26</v>
      </c>
      <c r="E344" s="247">
        <v>26</v>
      </c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</row>
    <row r="345" spans="1:18">
      <c r="A345" s="10"/>
      <c r="B345" s="10" t="s">
        <v>95</v>
      </c>
      <c r="C345" s="71"/>
      <c r="D345" s="244">
        <v>4</v>
      </c>
      <c r="E345" s="245">
        <v>4</v>
      </c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</row>
    <row r="346" spans="1:18" ht="25.5">
      <c r="A346" s="10"/>
      <c r="B346" s="10" t="s">
        <v>96</v>
      </c>
      <c r="C346" s="71"/>
      <c r="D346" s="248">
        <v>10</v>
      </c>
      <c r="E346" s="249">
        <v>10</v>
      </c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</row>
    <row r="347" spans="1:18">
      <c r="A347" s="10"/>
      <c r="B347" s="10" t="s">
        <v>59</v>
      </c>
      <c r="C347" s="71"/>
      <c r="D347" s="71">
        <v>6</v>
      </c>
      <c r="E347" s="71">
        <v>6</v>
      </c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</row>
    <row r="348" spans="1:18">
      <c r="A348" s="10"/>
      <c r="B348" s="10" t="s">
        <v>24</v>
      </c>
      <c r="C348" s="71"/>
      <c r="D348" s="71">
        <v>5</v>
      </c>
      <c r="E348" s="71">
        <v>5</v>
      </c>
      <c r="F348" s="282"/>
      <c r="G348" s="282"/>
      <c r="H348" s="282"/>
      <c r="I348" s="282"/>
      <c r="J348" s="282"/>
      <c r="K348" s="282"/>
      <c r="L348" s="282"/>
      <c r="M348" s="282"/>
      <c r="N348" s="282"/>
      <c r="O348" s="282"/>
      <c r="P348" s="282"/>
      <c r="Q348" s="282"/>
      <c r="R348" s="228"/>
    </row>
    <row r="349" spans="1:18">
      <c r="A349" s="88"/>
      <c r="B349" s="10" t="s">
        <v>26</v>
      </c>
      <c r="C349" s="71"/>
      <c r="D349" s="71">
        <v>1.2</v>
      </c>
      <c r="E349" s="283">
        <v>1.2</v>
      </c>
      <c r="F349" s="284"/>
      <c r="G349" s="284"/>
      <c r="H349" s="284"/>
      <c r="I349" s="284"/>
      <c r="J349" s="284"/>
      <c r="K349" s="284"/>
      <c r="L349" s="284"/>
      <c r="M349" s="284"/>
      <c r="N349" s="284"/>
      <c r="O349" s="284"/>
      <c r="P349" s="284"/>
      <c r="Q349" s="284"/>
      <c r="R349" s="229"/>
    </row>
    <row r="350" spans="1:18" ht="25.5">
      <c r="A350" s="10" t="s">
        <v>69</v>
      </c>
      <c r="B350" s="17" t="s">
        <v>70</v>
      </c>
      <c r="C350" s="71" t="s">
        <v>71</v>
      </c>
      <c r="D350" s="71"/>
      <c r="E350" s="71"/>
      <c r="F350" s="68">
        <v>5.7</v>
      </c>
      <c r="G350" s="68">
        <v>6.07</v>
      </c>
      <c r="H350" s="68">
        <v>32</v>
      </c>
      <c r="I350" s="68">
        <v>225.5</v>
      </c>
      <c r="J350" s="68">
        <v>0.04</v>
      </c>
      <c r="K350" s="68">
        <v>0</v>
      </c>
      <c r="L350" s="68">
        <v>25</v>
      </c>
      <c r="M350" s="68">
        <v>0.71</v>
      </c>
      <c r="N350" s="68">
        <v>10.63</v>
      </c>
      <c r="O350" s="93">
        <v>32.880000000000003</v>
      </c>
      <c r="P350" s="72">
        <v>7.13</v>
      </c>
      <c r="Q350" s="72">
        <v>7.0999999999999994E-2</v>
      </c>
      <c r="R350" s="257">
        <v>11.83</v>
      </c>
    </row>
    <row r="351" spans="1:18">
      <c r="A351" s="10"/>
      <c r="B351" s="25" t="s">
        <v>72</v>
      </c>
      <c r="C351" s="71"/>
      <c r="D351" s="71">
        <v>63</v>
      </c>
      <c r="E351" s="71">
        <v>63</v>
      </c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</row>
    <row r="352" spans="1:18">
      <c r="A352" s="10"/>
      <c r="B352" s="25" t="s">
        <v>24</v>
      </c>
      <c r="C352" s="71"/>
      <c r="D352" s="71">
        <v>5</v>
      </c>
      <c r="E352" s="71">
        <v>5</v>
      </c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</row>
    <row r="353" spans="1:18">
      <c r="A353" s="10"/>
      <c r="B353" s="13" t="s">
        <v>26</v>
      </c>
      <c r="C353" s="71"/>
      <c r="D353" s="71">
        <v>3</v>
      </c>
      <c r="E353" s="71">
        <v>3</v>
      </c>
      <c r="F353" s="71"/>
      <c r="G353" s="71"/>
      <c r="H353" s="71"/>
      <c r="I353" s="71"/>
      <c r="J353" s="71"/>
      <c r="K353" s="71"/>
      <c r="L353" s="71"/>
      <c r="M353" s="71"/>
      <c r="N353" s="257"/>
      <c r="O353" s="257"/>
      <c r="P353" s="257"/>
      <c r="Q353" s="257"/>
      <c r="R353" s="71"/>
    </row>
    <row r="354" spans="1:18" ht="38.25">
      <c r="A354" s="12" t="s">
        <v>109</v>
      </c>
      <c r="B354" s="15" t="s">
        <v>110</v>
      </c>
      <c r="C354" s="71">
        <v>9</v>
      </c>
      <c r="D354" s="230">
        <v>9</v>
      </c>
      <c r="E354" s="71">
        <v>9</v>
      </c>
      <c r="F354" s="68">
        <v>0.08</v>
      </c>
      <c r="G354" s="68">
        <v>7.26</v>
      </c>
      <c r="H354" s="68">
        <v>0.14000000000000001</v>
      </c>
      <c r="I354" s="68">
        <v>66.099999999999994</v>
      </c>
      <c r="J354" s="68">
        <v>1E-3</v>
      </c>
      <c r="K354" s="68">
        <v>0</v>
      </c>
      <c r="L354" s="68">
        <v>40</v>
      </c>
      <c r="M354" s="68">
        <v>0.1</v>
      </c>
      <c r="N354" s="68">
        <v>2.4</v>
      </c>
      <c r="O354" s="68">
        <v>3</v>
      </c>
      <c r="P354" s="68">
        <v>0</v>
      </c>
      <c r="Q354" s="68">
        <v>0.02</v>
      </c>
      <c r="R354" s="70">
        <v>11.74</v>
      </c>
    </row>
    <row r="355" spans="1:18">
      <c r="A355" s="12"/>
      <c r="B355" s="15" t="s">
        <v>30</v>
      </c>
      <c r="C355" s="230">
        <v>40</v>
      </c>
      <c r="D355" s="230">
        <v>40</v>
      </c>
      <c r="E355" s="230">
        <v>40</v>
      </c>
      <c r="F355" s="68">
        <v>3.2</v>
      </c>
      <c r="G355" s="68">
        <v>0.41</v>
      </c>
      <c r="H355" s="68">
        <v>19.37</v>
      </c>
      <c r="I355" s="68">
        <v>94.6</v>
      </c>
      <c r="J355" s="68">
        <v>7.0000000000000007E-2</v>
      </c>
      <c r="K355" s="68">
        <v>0</v>
      </c>
      <c r="L355" s="68">
        <v>0</v>
      </c>
      <c r="M355" s="68">
        <v>0.53</v>
      </c>
      <c r="N355" s="68">
        <v>9.1999999999999993</v>
      </c>
      <c r="O355" s="68">
        <v>34.799999999999997</v>
      </c>
      <c r="P355" s="68">
        <v>13.2</v>
      </c>
      <c r="Q355" s="68">
        <v>0.8</v>
      </c>
      <c r="R355" s="231">
        <v>2.66</v>
      </c>
    </row>
    <row r="356" spans="1:18">
      <c r="A356" s="12"/>
      <c r="B356" s="15" t="s">
        <v>169</v>
      </c>
      <c r="C356" s="77">
        <v>100</v>
      </c>
      <c r="D356" s="77">
        <v>100</v>
      </c>
      <c r="E356" s="77">
        <v>100</v>
      </c>
      <c r="F356" s="93">
        <v>7.5</v>
      </c>
      <c r="G356" s="93">
        <v>9.8000000000000007</v>
      </c>
      <c r="H356" s="93">
        <v>74.400000000000006</v>
      </c>
      <c r="I356" s="93">
        <v>415</v>
      </c>
      <c r="J356" s="93">
        <v>0.08</v>
      </c>
      <c r="K356" s="93">
        <v>0</v>
      </c>
      <c r="L356" s="93">
        <v>10</v>
      </c>
      <c r="M356" s="93">
        <v>4.7</v>
      </c>
      <c r="N356" s="93">
        <v>29</v>
      </c>
      <c r="O356" s="93">
        <v>90</v>
      </c>
      <c r="P356" s="93">
        <v>33</v>
      </c>
      <c r="Q356" s="93">
        <v>2.6</v>
      </c>
      <c r="R356" s="231">
        <v>26.17</v>
      </c>
    </row>
    <row r="357" spans="1:18">
      <c r="A357" s="10" t="s">
        <v>33</v>
      </c>
      <c r="B357" s="15" t="s">
        <v>34</v>
      </c>
      <c r="C357" s="240" t="s">
        <v>35</v>
      </c>
      <c r="D357" s="278"/>
      <c r="E357" s="240"/>
      <c r="F357" s="68">
        <v>0.13</v>
      </c>
      <c r="G357" s="68">
        <v>0.02</v>
      </c>
      <c r="H357" s="68">
        <v>15.2</v>
      </c>
      <c r="I357" s="68">
        <v>62</v>
      </c>
      <c r="J357" s="68">
        <v>0</v>
      </c>
      <c r="K357" s="68">
        <v>2.83</v>
      </c>
      <c r="L357" s="68">
        <v>0</v>
      </c>
      <c r="M357" s="68">
        <v>0.01</v>
      </c>
      <c r="N357" s="68">
        <v>14.2</v>
      </c>
      <c r="O357" s="68">
        <v>4.4000000000000004</v>
      </c>
      <c r="P357" s="68">
        <v>2.4</v>
      </c>
      <c r="Q357" s="68">
        <v>0.47799999999999998</v>
      </c>
      <c r="R357" s="234">
        <v>1.66</v>
      </c>
    </row>
    <row r="358" spans="1:18">
      <c r="A358" s="10"/>
      <c r="B358" s="13" t="s">
        <v>36</v>
      </c>
      <c r="C358" s="71"/>
      <c r="D358" s="71">
        <v>1</v>
      </c>
      <c r="E358" s="71">
        <v>1</v>
      </c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</row>
    <row r="359" spans="1:18">
      <c r="A359" s="10"/>
      <c r="B359" s="10" t="s">
        <v>37</v>
      </c>
      <c r="C359" s="71"/>
      <c r="D359" s="71">
        <v>216</v>
      </c>
      <c r="E359" s="71">
        <v>200</v>
      </c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</row>
    <row r="360" spans="1:18">
      <c r="A360" s="10"/>
      <c r="B360" s="10" t="s">
        <v>38</v>
      </c>
      <c r="C360" s="71"/>
      <c r="D360" s="71">
        <v>10</v>
      </c>
      <c r="E360" s="71">
        <v>10</v>
      </c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</row>
    <row r="361" spans="1:18">
      <c r="A361" s="34"/>
      <c r="B361" s="21" t="s">
        <v>39</v>
      </c>
      <c r="C361" s="262"/>
      <c r="D361" s="262"/>
      <c r="E361" s="262"/>
      <c r="F361" s="263">
        <f t="shared" ref="F361:K361" si="17">SUM(F341:F360)</f>
        <v>33.25</v>
      </c>
      <c r="G361" s="262">
        <f t="shared" si="17"/>
        <v>38.900000000000006</v>
      </c>
      <c r="H361" s="262">
        <f t="shared" si="17"/>
        <v>171.39999999999998</v>
      </c>
      <c r="I361" s="262">
        <f t="shared" si="17"/>
        <v>1171.7</v>
      </c>
      <c r="J361" s="262">
        <f t="shared" si="17"/>
        <v>0.26600000000000001</v>
      </c>
      <c r="K361" s="262">
        <f t="shared" si="17"/>
        <v>4.13</v>
      </c>
      <c r="L361" s="262">
        <f t="shared" ref="L361:P361" si="18">SUM(L341:L360)</f>
        <v>123.5</v>
      </c>
      <c r="M361" s="262">
        <f t="shared" si="18"/>
        <v>7.35</v>
      </c>
      <c r="N361" s="262">
        <f t="shared" si="18"/>
        <v>107.76</v>
      </c>
      <c r="O361" s="262">
        <f t="shared" si="18"/>
        <v>311.94</v>
      </c>
      <c r="P361" s="262">
        <f t="shared" si="18"/>
        <v>73.59</v>
      </c>
      <c r="Q361" s="262">
        <f>SUM(Q341:Q360)</f>
        <v>21.829000000000004</v>
      </c>
      <c r="R361" s="262">
        <f>SUM(R341:R360)</f>
        <v>87.85</v>
      </c>
    </row>
    <row r="362" spans="1:18" ht="15">
      <c r="A362" s="8" t="s">
        <v>40</v>
      </c>
      <c r="B362" s="9"/>
      <c r="C362" s="238"/>
      <c r="D362" s="238"/>
      <c r="E362" s="238"/>
      <c r="F362" s="238"/>
      <c r="G362" s="238"/>
      <c r="H362" s="238"/>
      <c r="I362" s="238"/>
      <c r="J362" s="238"/>
      <c r="K362" s="238"/>
      <c r="L362" s="238"/>
      <c r="M362" s="238"/>
      <c r="N362" s="238"/>
      <c r="O362" s="238"/>
      <c r="P362" s="238"/>
      <c r="Q362" s="238"/>
      <c r="R362" s="239"/>
    </row>
    <row r="363" spans="1:18" ht="25.5">
      <c r="A363" s="10" t="s">
        <v>112</v>
      </c>
      <c r="B363" s="15" t="s">
        <v>113</v>
      </c>
      <c r="C363" s="71">
        <v>250</v>
      </c>
      <c r="D363" s="71"/>
      <c r="E363" s="71"/>
      <c r="F363" s="68">
        <v>5.49</v>
      </c>
      <c r="G363" s="68">
        <v>5.27</v>
      </c>
      <c r="H363" s="68">
        <v>16.32</v>
      </c>
      <c r="I363" s="68">
        <v>134.75</v>
      </c>
      <c r="J363" s="68">
        <v>0.23</v>
      </c>
      <c r="K363" s="68">
        <v>5.81</v>
      </c>
      <c r="L363" s="68">
        <v>0</v>
      </c>
      <c r="M363" s="68">
        <v>2.42</v>
      </c>
      <c r="N363" s="68">
        <v>38.08</v>
      </c>
      <c r="O363" s="68">
        <v>87.18</v>
      </c>
      <c r="P363" s="68">
        <v>35.299999999999997</v>
      </c>
      <c r="Q363" s="68">
        <v>2.0299999999999998</v>
      </c>
      <c r="R363" s="71">
        <v>9.8699999999999992</v>
      </c>
    </row>
    <row r="364" spans="1:18">
      <c r="A364" s="10"/>
      <c r="B364" s="25" t="s">
        <v>49</v>
      </c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</row>
    <row r="365" spans="1:18">
      <c r="A365" s="10"/>
      <c r="B365" s="26" t="s">
        <v>50</v>
      </c>
      <c r="C365" s="71"/>
      <c r="D365" s="270">
        <v>66.7</v>
      </c>
      <c r="E365" s="247">
        <v>50</v>
      </c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</row>
    <row r="366" spans="1:18">
      <c r="A366" s="10"/>
      <c r="B366" s="27" t="s">
        <v>51</v>
      </c>
      <c r="C366" s="71"/>
      <c r="D366" s="271">
        <v>71.400000000000006</v>
      </c>
      <c r="E366" s="245">
        <v>50</v>
      </c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</row>
    <row r="367" spans="1:18">
      <c r="A367" s="10"/>
      <c r="B367" s="27" t="s">
        <v>52</v>
      </c>
      <c r="C367" s="71"/>
      <c r="D367" s="270">
        <v>77</v>
      </c>
      <c r="E367" s="249">
        <v>50</v>
      </c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</row>
    <row r="368" spans="1:18">
      <c r="A368" s="10"/>
      <c r="B368" s="27" t="s">
        <v>53</v>
      </c>
      <c r="C368" s="71"/>
      <c r="D368" s="242">
        <v>83.3</v>
      </c>
      <c r="E368" s="247">
        <v>50</v>
      </c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</row>
    <row r="369" spans="1:18">
      <c r="A369" s="10"/>
      <c r="B369" s="25" t="s">
        <v>54</v>
      </c>
      <c r="C369" s="71"/>
      <c r="D369" s="244"/>
      <c r="E369" s="245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</row>
    <row r="370" spans="1:18">
      <c r="A370" s="10"/>
      <c r="B370" s="26" t="s">
        <v>55</v>
      </c>
      <c r="C370" s="71"/>
      <c r="D370" s="246">
        <v>12.5</v>
      </c>
      <c r="E370" s="247">
        <v>10</v>
      </c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</row>
    <row r="371" spans="1:18">
      <c r="A371" s="10"/>
      <c r="B371" s="26" t="s">
        <v>56</v>
      </c>
      <c r="C371" s="71"/>
      <c r="D371" s="244">
        <v>13.3</v>
      </c>
      <c r="E371" s="245">
        <v>10</v>
      </c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</row>
    <row r="372" spans="1:18">
      <c r="A372" s="10"/>
      <c r="B372" s="10" t="s">
        <v>114</v>
      </c>
      <c r="C372" s="71"/>
      <c r="D372" s="246">
        <v>20.3</v>
      </c>
      <c r="E372" s="247">
        <v>20</v>
      </c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</row>
    <row r="373" spans="1:18">
      <c r="A373" s="10"/>
      <c r="B373" s="10" t="s">
        <v>57</v>
      </c>
      <c r="C373" s="71"/>
      <c r="D373" s="244">
        <v>12</v>
      </c>
      <c r="E373" s="245">
        <v>10</v>
      </c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</row>
    <row r="374" spans="1:18">
      <c r="A374" s="10"/>
      <c r="B374" s="10" t="s">
        <v>115</v>
      </c>
      <c r="C374" s="71"/>
      <c r="D374" s="248">
        <v>3.25</v>
      </c>
      <c r="E374" s="249">
        <v>3</v>
      </c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</row>
    <row r="375" spans="1:18">
      <c r="A375" s="10"/>
      <c r="B375" s="10" t="s">
        <v>59</v>
      </c>
      <c r="C375" s="71"/>
      <c r="D375" s="246">
        <v>5</v>
      </c>
      <c r="E375" s="247">
        <v>5</v>
      </c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</row>
    <row r="376" spans="1:18">
      <c r="A376" s="10"/>
      <c r="B376" s="10" t="s">
        <v>116</v>
      </c>
      <c r="C376" s="71"/>
      <c r="D376" s="244">
        <v>175</v>
      </c>
      <c r="E376" s="245">
        <v>175</v>
      </c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</row>
    <row r="377" spans="1:18">
      <c r="A377" s="10"/>
      <c r="B377" s="10" t="s">
        <v>26</v>
      </c>
      <c r="C377" s="71"/>
      <c r="D377" s="246">
        <v>2.5</v>
      </c>
      <c r="E377" s="247">
        <v>2.5</v>
      </c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</row>
    <row r="378" spans="1:18" ht="25.5">
      <c r="A378" s="10" t="s">
        <v>117</v>
      </c>
      <c r="B378" s="15" t="s">
        <v>118</v>
      </c>
      <c r="C378" s="71">
        <v>100</v>
      </c>
      <c r="D378" s="285"/>
      <c r="E378" s="272"/>
      <c r="F378" s="68">
        <v>15.55</v>
      </c>
      <c r="G378" s="68">
        <v>11.55</v>
      </c>
      <c r="H378" s="68">
        <v>15.7</v>
      </c>
      <c r="I378" s="68">
        <v>238.75</v>
      </c>
      <c r="J378" s="68">
        <v>0.1</v>
      </c>
      <c r="K378" s="68">
        <v>0.15</v>
      </c>
      <c r="L378" s="68">
        <v>28.75</v>
      </c>
      <c r="M378" s="68">
        <v>0.85</v>
      </c>
      <c r="N378" s="68">
        <v>43.75</v>
      </c>
      <c r="O378" s="68">
        <v>101.25</v>
      </c>
      <c r="P378" s="68">
        <v>12.5</v>
      </c>
      <c r="Q378" s="68">
        <v>1.125</v>
      </c>
      <c r="R378" s="71">
        <v>62.27</v>
      </c>
    </row>
    <row r="379" spans="1:18">
      <c r="A379" s="10"/>
      <c r="B379" s="10" t="s">
        <v>119</v>
      </c>
      <c r="C379" s="71"/>
      <c r="D379" s="273">
        <v>77</v>
      </c>
      <c r="E379" s="273">
        <v>74</v>
      </c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</row>
    <row r="380" spans="1:18">
      <c r="A380" s="10"/>
      <c r="B380" s="10" t="s">
        <v>120</v>
      </c>
      <c r="C380" s="71"/>
      <c r="D380" s="71">
        <v>18</v>
      </c>
      <c r="E380" s="71">
        <v>18</v>
      </c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</row>
    <row r="381" spans="1:18">
      <c r="A381" s="10"/>
      <c r="B381" s="10" t="s">
        <v>37</v>
      </c>
      <c r="C381" s="71"/>
      <c r="D381" s="71">
        <v>24</v>
      </c>
      <c r="E381" s="71">
        <v>24</v>
      </c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</row>
    <row r="382" spans="1:18">
      <c r="A382" s="10"/>
      <c r="B382" s="10" t="s">
        <v>121</v>
      </c>
      <c r="C382" s="71"/>
      <c r="D382" s="71">
        <v>10</v>
      </c>
      <c r="E382" s="71">
        <v>10</v>
      </c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</row>
    <row r="383" spans="1:18">
      <c r="A383" s="10"/>
      <c r="B383" s="10" t="s">
        <v>122</v>
      </c>
      <c r="C383" s="71"/>
      <c r="D383" s="71"/>
      <c r="E383" s="71">
        <v>124</v>
      </c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</row>
    <row r="384" spans="1:18">
      <c r="A384" s="10"/>
      <c r="B384" s="10" t="s">
        <v>59</v>
      </c>
      <c r="C384" s="71"/>
      <c r="D384" s="71">
        <v>6</v>
      </c>
      <c r="E384" s="71">
        <v>6</v>
      </c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</row>
    <row r="385" spans="1:20">
      <c r="A385" s="12"/>
      <c r="B385" s="10" t="s">
        <v>26</v>
      </c>
      <c r="C385" s="71"/>
      <c r="D385" s="71">
        <v>1</v>
      </c>
      <c r="E385" s="71">
        <v>1</v>
      </c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</row>
    <row r="386" spans="1:20">
      <c r="A386" s="10" t="s">
        <v>82</v>
      </c>
      <c r="B386" s="15" t="s">
        <v>83</v>
      </c>
      <c r="C386" s="71">
        <v>180</v>
      </c>
      <c r="D386" s="71"/>
      <c r="E386" s="71"/>
      <c r="F386" s="106">
        <v>3.64</v>
      </c>
      <c r="G386" s="106">
        <v>4.3</v>
      </c>
      <c r="H386" s="106">
        <v>26.67</v>
      </c>
      <c r="I386" s="106">
        <v>200</v>
      </c>
      <c r="J386" s="106">
        <v>2.4E-2</v>
      </c>
      <c r="K386" s="106">
        <v>0</v>
      </c>
      <c r="L386" s="107">
        <v>21</v>
      </c>
      <c r="M386" s="106">
        <v>0.27</v>
      </c>
      <c r="N386" s="106">
        <v>2.42</v>
      </c>
      <c r="O386" s="108">
        <v>60.6</v>
      </c>
      <c r="P386" s="109">
        <v>19</v>
      </c>
      <c r="Q386" s="110">
        <v>0.51300000000000001</v>
      </c>
      <c r="R386" s="71">
        <v>12.5</v>
      </c>
    </row>
    <row r="387" spans="1:20">
      <c r="A387" s="10"/>
      <c r="B387" s="23" t="s">
        <v>66</v>
      </c>
      <c r="C387" s="71"/>
      <c r="D387" s="71">
        <v>63</v>
      </c>
      <c r="E387" s="71">
        <v>63</v>
      </c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</row>
    <row r="388" spans="1:20">
      <c r="A388" s="10"/>
      <c r="B388" s="25" t="s">
        <v>37</v>
      </c>
      <c r="C388" s="71"/>
      <c r="D388" s="71">
        <v>132.5</v>
      </c>
      <c r="E388" s="71">
        <v>132.5</v>
      </c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</row>
    <row r="389" spans="1:20">
      <c r="A389" s="10"/>
      <c r="B389" s="13" t="s">
        <v>24</v>
      </c>
      <c r="C389" s="71"/>
      <c r="D389" s="71">
        <v>6</v>
      </c>
      <c r="E389" s="71">
        <v>6</v>
      </c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</row>
    <row r="390" spans="1:20">
      <c r="A390" s="10"/>
      <c r="B390" s="13" t="s">
        <v>26</v>
      </c>
      <c r="C390" s="71"/>
      <c r="D390" s="71">
        <v>1.8</v>
      </c>
      <c r="E390" s="71">
        <v>1.8</v>
      </c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</row>
    <row r="391" spans="1:20">
      <c r="A391" s="10"/>
      <c r="B391" s="15" t="s">
        <v>30</v>
      </c>
      <c r="C391" s="230">
        <v>40</v>
      </c>
      <c r="D391" s="230">
        <v>40</v>
      </c>
      <c r="E391" s="230">
        <v>40</v>
      </c>
      <c r="F391" s="68">
        <v>3.2</v>
      </c>
      <c r="G391" s="68">
        <v>0.41</v>
      </c>
      <c r="H391" s="68">
        <v>19.37</v>
      </c>
      <c r="I391" s="68">
        <v>94.6</v>
      </c>
      <c r="J391" s="68">
        <v>7.0000000000000007E-2</v>
      </c>
      <c r="K391" s="68">
        <v>0</v>
      </c>
      <c r="L391" s="68">
        <v>0</v>
      </c>
      <c r="M391" s="68">
        <v>0.53</v>
      </c>
      <c r="N391" s="68">
        <v>9.1999999999999993</v>
      </c>
      <c r="O391" s="68">
        <v>34.799999999999997</v>
      </c>
      <c r="P391" s="68">
        <v>13.2</v>
      </c>
      <c r="Q391" s="68">
        <v>0.8</v>
      </c>
      <c r="R391" s="231">
        <v>2.66</v>
      </c>
    </row>
    <row r="392" spans="1:20" ht="25.5">
      <c r="A392" s="10"/>
      <c r="B392" s="15" t="s">
        <v>73</v>
      </c>
      <c r="C392" s="230">
        <v>40</v>
      </c>
      <c r="D392" s="230">
        <v>40</v>
      </c>
      <c r="E392" s="230">
        <v>40</v>
      </c>
      <c r="F392" s="68">
        <v>2.64</v>
      </c>
      <c r="G392" s="68">
        <v>0.48</v>
      </c>
      <c r="H392" s="68">
        <v>13.36</v>
      </c>
      <c r="I392" s="68">
        <v>69.599999999999994</v>
      </c>
      <c r="J392" s="68">
        <v>7.0000000000000007E-2</v>
      </c>
      <c r="K392" s="68">
        <v>0</v>
      </c>
      <c r="L392" s="68">
        <v>0</v>
      </c>
      <c r="M392" s="68">
        <v>0.56000000000000005</v>
      </c>
      <c r="N392" s="68">
        <v>14</v>
      </c>
      <c r="O392" s="68">
        <v>63.2</v>
      </c>
      <c r="P392" s="68">
        <v>18.8</v>
      </c>
      <c r="Q392" s="68">
        <v>1.56</v>
      </c>
      <c r="R392" s="71">
        <v>2.56</v>
      </c>
    </row>
    <row r="393" spans="1:20" ht="25.5">
      <c r="A393" s="16" t="s">
        <v>173</v>
      </c>
      <c r="B393" s="15" t="s">
        <v>174</v>
      </c>
      <c r="C393" s="230">
        <v>200</v>
      </c>
      <c r="D393" s="233"/>
      <c r="E393" s="71"/>
      <c r="F393" s="68">
        <v>0.68</v>
      </c>
      <c r="G393" s="68">
        <v>0.28000000000000003</v>
      </c>
      <c r="H393" s="68">
        <v>20.75</v>
      </c>
      <c r="I393" s="68">
        <v>143.80000000000001</v>
      </c>
      <c r="J393" s="68">
        <v>0.01</v>
      </c>
      <c r="K393" s="68">
        <v>10</v>
      </c>
      <c r="L393" s="68">
        <v>0</v>
      </c>
      <c r="M393" s="68">
        <v>0</v>
      </c>
      <c r="N393" s="68">
        <v>21.33</v>
      </c>
      <c r="O393" s="72">
        <v>3.44</v>
      </c>
      <c r="P393" s="93">
        <v>3.44</v>
      </c>
      <c r="Q393" s="72">
        <v>0.63</v>
      </c>
      <c r="R393" s="71">
        <v>5.58</v>
      </c>
    </row>
    <row r="394" spans="1:20">
      <c r="A394" s="16"/>
      <c r="B394" s="10" t="s">
        <v>175</v>
      </c>
      <c r="C394" s="233"/>
      <c r="D394" s="230">
        <v>20</v>
      </c>
      <c r="E394" s="71">
        <v>20</v>
      </c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</row>
    <row r="395" spans="1:20">
      <c r="A395" s="16"/>
      <c r="B395" s="13" t="s">
        <v>38</v>
      </c>
      <c r="C395" s="233"/>
      <c r="D395" s="230">
        <v>20</v>
      </c>
      <c r="E395" s="71">
        <v>20</v>
      </c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</row>
    <row r="396" spans="1:20">
      <c r="A396" s="16"/>
      <c r="B396" s="10" t="s">
        <v>37</v>
      </c>
      <c r="C396" s="233"/>
      <c r="D396" s="230">
        <v>200</v>
      </c>
      <c r="E396" s="71">
        <v>200</v>
      </c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</row>
    <row r="397" spans="1:20">
      <c r="A397" s="21"/>
      <c r="B397" s="21" t="s">
        <v>78</v>
      </c>
      <c r="C397" s="236"/>
      <c r="D397" s="236"/>
      <c r="E397" s="236"/>
      <c r="F397" s="237">
        <f>SUM(F363:F396)</f>
        <v>31.2</v>
      </c>
      <c r="G397" s="236">
        <f>SUM(G363:G396)</f>
        <v>22.290000000000003</v>
      </c>
      <c r="H397" s="236">
        <f>SUM(H363:H396)</f>
        <v>112.17</v>
      </c>
      <c r="I397" s="237">
        <f>SUM(I363:I396)</f>
        <v>881.5</v>
      </c>
      <c r="J397" s="237">
        <f t="shared" ref="J397:Q397" si="19">SUM(J363:J396)</f>
        <v>0.504</v>
      </c>
      <c r="K397" s="237">
        <f t="shared" si="19"/>
        <v>15.96</v>
      </c>
      <c r="L397" s="237">
        <f t="shared" si="19"/>
        <v>49.75</v>
      </c>
      <c r="M397" s="237">
        <f t="shared" si="19"/>
        <v>4.6300000000000008</v>
      </c>
      <c r="N397" s="237">
        <f t="shared" si="19"/>
        <v>128.78</v>
      </c>
      <c r="O397" s="237">
        <f t="shared" si="19"/>
        <v>350.46999999999997</v>
      </c>
      <c r="P397" s="237">
        <f t="shared" si="19"/>
        <v>102.24</v>
      </c>
      <c r="Q397" s="237">
        <f t="shared" si="19"/>
        <v>6.6580000000000004</v>
      </c>
      <c r="R397" s="236">
        <f>SUM(R363:R396)</f>
        <v>95.44</v>
      </c>
    </row>
    <row r="398" spans="1:20">
      <c r="A398" s="31"/>
      <c r="B398" s="31" t="s">
        <v>176</v>
      </c>
      <c r="C398" s="260"/>
      <c r="D398" s="260"/>
      <c r="E398" s="260"/>
      <c r="F398" s="261">
        <f t="shared" ref="F398:R398" si="20">SUM(F397,F361)</f>
        <v>64.45</v>
      </c>
      <c r="G398" s="260">
        <f t="shared" si="20"/>
        <v>61.190000000000012</v>
      </c>
      <c r="H398" s="260">
        <f t="shared" si="20"/>
        <v>283.57</v>
      </c>
      <c r="I398" s="261">
        <f t="shared" si="20"/>
        <v>2053.1999999999998</v>
      </c>
      <c r="J398" s="261">
        <f t="shared" si="20"/>
        <v>0.77</v>
      </c>
      <c r="K398" s="261">
        <f t="shared" si="20"/>
        <v>20.09</v>
      </c>
      <c r="L398" s="261">
        <f t="shared" si="20"/>
        <v>173.25</v>
      </c>
      <c r="M398" s="261">
        <f t="shared" si="20"/>
        <v>11.98</v>
      </c>
      <c r="N398" s="261">
        <f t="shared" si="20"/>
        <v>236.54000000000002</v>
      </c>
      <c r="O398" s="261">
        <f t="shared" si="20"/>
        <v>662.41</v>
      </c>
      <c r="P398" s="261">
        <f t="shared" si="20"/>
        <v>175.82999999999998</v>
      </c>
      <c r="Q398" s="261">
        <f t="shared" si="20"/>
        <v>28.487000000000005</v>
      </c>
      <c r="R398" s="260">
        <f t="shared" si="20"/>
        <v>183.29</v>
      </c>
    </row>
    <row r="399" spans="1:20">
      <c r="A399" s="44" t="s">
        <v>177</v>
      </c>
      <c r="B399" s="45"/>
      <c r="C399" s="286"/>
      <c r="D399" s="286"/>
      <c r="E399" s="286"/>
      <c r="F399" s="286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29"/>
      <c r="T399" t="s">
        <v>178</v>
      </c>
    </row>
    <row r="400" spans="1:20" ht="15">
      <c r="A400" s="8" t="s">
        <v>18</v>
      </c>
      <c r="B400" s="9"/>
      <c r="C400" s="238"/>
      <c r="D400" s="238"/>
      <c r="E400" s="238"/>
      <c r="F400" s="238"/>
      <c r="G400" s="238"/>
      <c r="H400" s="238"/>
      <c r="I400" s="238"/>
      <c r="J400" s="238"/>
      <c r="K400" s="238"/>
      <c r="L400" s="238"/>
      <c r="M400" s="238"/>
      <c r="N400" s="238"/>
      <c r="O400" s="238"/>
      <c r="P400" s="238"/>
      <c r="Q400" s="238"/>
      <c r="R400" s="239"/>
    </row>
    <row r="401" spans="1:18" ht="38.25">
      <c r="A401" s="10" t="s">
        <v>179</v>
      </c>
      <c r="B401" s="11" t="s">
        <v>180</v>
      </c>
      <c r="C401" s="71" t="s">
        <v>243</v>
      </c>
      <c r="D401" s="71"/>
      <c r="E401" s="71"/>
      <c r="F401" s="72">
        <v>22.95</v>
      </c>
      <c r="G401" s="72">
        <v>18.989999999999998</v>
      </c>
      <c r="H401" s="72">
        <v>34.799999999999997</v>
      </c>
      <c r="I401" s="72">
        <v>348</v>
      </c>
      <c r="J401" s="72">
        <v>0.09</v>
      </c>
      <c r="K401" s="72">
        <v>0.39</v>
      </c>
      <c r="L401" s="72">
        <v>87</v>
      </c>
      <c r="M401" s="72">
        <v>3.3</v>
      </c>
      <c r="N401" s="72">
        <v>233.4</v>
      </c>
      <c r="O401" s="72">
        <v>340.5</v>
      </c>
      <c r="P401" s="72">
        <v>38.4</v>
      </c>
      <c r="Q401" s="72">
        <v>1.1100000000000001</v>
      </c>
      <c r="R401" s="257">
        <v>104.7</v>
      </c>
    </row>
    <row r="402" spans="1:18">
      <c r="A402" s="10"/>
      <c r="B402" s="13" t="s">
        <v>128</v>
      </c>
      <c r="C402" s="71"/>
      <c r="D402" s="71">
        <v>153</v>
      </c>
      <c r="E402" s="71">
        <v>150</v>
      </c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</row>
    <row r="403" spans="1:18">
      <c r="A403" s="10"/>
      <c r="B403" s="10" t="s">
        <v>67</v>
      </c>
      <c r="C403" s="71"/>
      <c r="D403" s="71">
        <v>18</v>
      </c>
      <c r="E403" s="71">
        <v>18</v>
      </c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</row>
    <row r="404" spans="1:18">
      <c r="A404" s="10"/>
      <c r="B404" s="10" t="s">
        <v>21</v>
      </c>
      <c r="C404" s="71"/>
      <c r="D404" s="71" t="s">
        <v>181</v>
      </c>
      <c r="E404" s="71">
        <v>6</v>
      </c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</row>
    <row r="405" spans="1:18">
      <c r="A405" s="10"/>
      <c r="B405" s="10" t="s">
        <v>38</v>
      </c>
      <c r="C405" s="71"/>
      <c r="D405" s="71">
        <v>15</v>
      </c>
      <c r="E405" s="71">
        <v>15</v>
      </c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</row>
    <row r="406" spans="1:18">
      <c r="A406" s="10"/>
      <c r="B406" s="10" t="s">
        <v>26</v>
      </c>
      <c r="C406" s="71"/>
      <c r="D406" s="71">
        <v>1</v>
      </c>
      <c r="E406" s="71">
        <v>1</v>
      </c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</row>
    <row r="407" spans="1:18">
      <c r="A407" s="10"/>
      <c r="B407" s="10" t="s">
        <v>59</v>
      </c>
      <c r="C407" s="71"/>
      <c r="D407" s="71">
        <v>6</v>
      </c>
      <c r="E407" s="71">
        <v>6</v>
      </c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</row>
    <row r="408" spans="1:18">
      <c r="A408" s="10"/>
      <c r="B408" s="10" t="s">
        <v>131</v>
      </c>
      <c r="C408" s="71"/>
      <c r="D408" s="71">
        <v>60</v>
      </c>
      <c r="E408" s="71">
        <v>60</v>
      </c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</row>
    <row r="409" spans="1:18">
      <c r="A409" s="18" t="s">
        <v>31</v>
      </c>
      <c r="B409" s="19" t="s">
        <v>182</v>
      </c>
      <c r="C409" s="231">
        <v>200</v>
      </c>
      <c r="D409" s="231">
        <v>200</v>
      </c>
      <c r="E409" s="231">
        <v>200</v>
      </c>
      <c r="F409" s="68">
        <v>2.9</v>
      </c>
      <c r="G409" s="68">
        <v>0</v>
      </c>
      <c r="H409" s="68">
        <v>47.2</v>
      </c>
      <c r="I409" s="68">
        <v>200</v>
      </c>
      <c r="J409" s="68">
        <v>0.08</v>
      </c>
      <c r="K409" s="68">
        <v>18</v>
      </c>
      <c r="L409" s="68">
        <v>0</v>
      </c>
      <c r="M409" s="70">
        <v>0</v>
      </c>
      <c r="N409" s="68">
        <v>15</v>
      </c>
      <c r="O409" s="68">
        <v>52</v>
      </c>
      <c r="P409" s="68">
        <v>73</v>
      </c>
      <c r="Q409" s="68">
        <v>0.94</v>
      </c>
      <c r="R409" s="231">
        <v>28.32</v>
      </c>
    </row>
    <row r="410" spans="1:18">
      <c r="A410" s="12" t="s">
        <v>33</v>
      </c>
      <c r="B410" s="11" t="s">
        <v>34</v>
      </c>
      <c r="C410" s="71" t="s">
        <v>35</v>
      </c>
      <c r="D410" s="233"/>
      <c r="E410" s="71"/>
      <c r="F410" s="68">
        <v>0.13</v>
      </c>
      <c r="G410" s="68">
        <v>0.02</v>
      </c>
      <c r="H410" s="68">
        <v>15.2</v>
      </c>
      <c r="I410" s="68">
        <v>62</v>
      </c>
      <c r="J410" s="68">
        <v>0</v>
      </c>
      <c r="K410" s="68">
        <v>2.83</v>
      </c>
      <c r="L410" s="68">
        <v>0</v>
      </c>
      <c r="M410" s="68">
        <v>0.01</v>
      </c>
      <c r="N410" s="68">
        <v>14.2</v>
      </c>
      <c r="O410" s="68">
        <v>4.4000000000000004</v>
      </c>
      <c r="P410" s="68">
        <v>2.4</v>
      </c>
      <c r="Q410" s="68">
        <v>0.47799999999999998</v>
      </c>
      <c r="R410" s="234">
        <v>1.66</v>
      </c>
    </row>
    <row r="411" spans="1:18">
      <c r="A411" s="12"/>
      <c r="B411" s="13" t="s">
        <v>36</v>
      </c>
      <c r="C411" s="228"/>
      <c r="D411" s="230">
        <v>1</v>
      </c>
      <c r="E411" s="71">
        <v>1</v>
      </c>
      <c r="F411" s="71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</row>
    <row r="412" spans="1:18">
      <c r="A412" s="15"/>
      <c r="B412" s="13" t="s">
        <v>37</v>
      </c>
      <c r="C412" s="228"/>
      <c r="D412" s="71">
        <v>216</v>
      </c>
      <c r="E412" s="71">
        <v>200</v>
      </c>
      <c r="F412" s="71"/>
      <c r="G412" s="228"/>
      <c r="H412" s="228"/>
      <c r="I412" s="228"/>
      <c r="J412" s="229"/>
      <c r="K412" s="229"/>
      <c r="L412" s="229"/>
      <c r="M412" s="229"/>
      <c r="N412" s="229"/>
      <c r="O412" s="229"/>
      <c r="P412" s="229"/>
      <c r="Q412" s="229"/>
      <c r="R412" s="229"/>
    </row>
    <row r="413" spans="1:18">
      <c r="A413" s="12"/>
      <c r="B413" s="13" t="s">
        <v>38</v>
      </c>
      <c r="C413" s="71"/>
      <c r="D413" s="230">
        <v>10</v>
      </c>
      <c r="E413" s="71">
        <v>10</v>
      </c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</row>
    <row r="414" spans="1:18">
      <c r="A414" s="34"/>
      <c r="B414" s="21" t="s">
        <v>39</v>
      </c>
      <c r="C414" s="262"/>
      <c r="D414" s="262"/>
      <c r="E414" s="262"/>
      <c r="F414" s="262">
        <f t="shared" ref="F414:K414" si="21">SUM(F401:F413)</f>
        <v>25.979999999999997</v>
      </c>
      <c r="G414" s="262">
        <f t="shared" si="21"/>
        <v>19.009999999999998</v>
      </c>
      <c r="H414" s="262">
        <f t="shared" si="21"/>
        <v>97.2</v>
      </c>
      <c r="I414" s="262">
        <f t="shared" si="21"/>
        <v>610</v>
      </c>
      <c r="J414" s="262">
        <f t="shared" si="21"/>
        <v>0.16999999999999998</v>
      </c>
      <c r="K414" s="262">
        <f t="shared" si="21"/>
        <v>21.22</v>
      </c>
      <c r="L414" s="262">
        <f t="shared" ref="L414:P414" si="22">SUM(L401:L413)</f>
        <v>87</v>
      </c>
      <c r="M414" s="262">
        <f t="shared" si="22"/>
        <v>3.3099999999999996</v>
      </c>
      <c r="N414" s="262">
        <f t="shared" si="22"/>
        <v>262.60000000000002</v>
      </c>
      <c r="O414" s="262">
        <f t="shared" si="22"/>
        <v>396.9</v>
      </c>
      <c r="P414" s="262">
        <f t="shared" si="22"/>
        <v>113.80000000000001</v>
      </c>
      <c r="Q414" s="262">
        <f>SUM(Q401:Q413)</f>
        <v>2.5279999999999996</v>
      </c>
      <c r="R414" s="262">
        <f>SUM(R401:R413)</f>
        <v>134.68</v>
      </c>
    </row>
    <row r="415" spans="1:18" ht="15">
      <c r="A415" s="8" t="s">
        <v>40</v>
      </c>
      <c r="B415" s="9"/>
      <c r="C415" s="238"/>
      <c r="D415" s="238"/>
      <c r="E415" s="238"/>
      <c r="F415" s="238"/>
      <c r="G415" s="238"/>
      <c r="H415" s="238"/>
      <c r="I415" s="238"/>
      <c r="J415" s="238"/>
      <c r="K415" s="238"/>
      <c r="L415" s="238"/>
      <c r="M415" s="238"/>
      <c r="N415" s="238"/>
      <c r="O415" s="238"/>
      <c r="P415" s="238"/>
      <c r="Q415" s="238"/>
      <c r="R415" s="239"/>
    </row>
    <row r="416" spans="1:18" ht="38.25">
      <c r="A416" s="23" t="s">
        <v>41</v>
      </c>
      <c r="B416" s="17" t="s">
        <v>42</v>
      </c>
      <c r="C416" s="240" t="s">
        <v>43</v>
      </c>
      <c r="D416" s="231"/>
      <c r="E416" s="231"/>
      <c r="F416" s="68">
        <v>1.82</v>
      </c>
      <c r="G416" s="68">
        <v>4.91</v>
      </c>
      <c r="H416" s="68">
        <v>12.74</v>
      </c>
      <c r="I416" s="68">
        <v>102.5</v>
      </c>
      <c r="J416" s="68">
        <v>0.05</v>
      </c>
      <c r="K416" s="68">
        <v>10.29</v>
      </c>
      <c r="L416" s="68">
        <v>0</v>
      </c>
      <c r="M416" s="68">
        <v>2.4</v>
      </c>
      <c r="N416" s="68">
        <v>44.38</v>
      </c>
      <c r="O416" s="68">
        <v>53.23</v>
      </c>
      <c r="P416" s="68">
        <v>26.25</v>
      </c>
      <c r="Q416" s="68">
        <v>1.19</v>
      </c>
      <c r="R416" s="70">
        <v>11.44</v>
      </c>
    </row>
    <row r="417" spans="1:18">
      <c r="A417" s="17"/>
      <c r="B417" s="25" t="s">
        <v>44</v>
      </c>
      <c r="C417" s="241"/>
      <c r="D417" s="231"/>
      <c r="E417" s="231"/>
      <c r="F417" s="241"/>
      <c r="G417" s="241"/>
      <c r="H417" s="241"/>
      <c r="I417" s="241"/>
      <c r="J417" s="241"/>
      <c r="K417" s="241"/>
      <c r="L417" s="241"/>
      <c r="M417" s="241"/>
      <c r="N417" s="241"/>
      <c r="O417" s="241"/>
      <c r="P417" s="241"/>
      <c r="Q417" s="241"/>
      <c r="R417" s="231"/>
    </row>
    <row r="418" spans="1:18">
      <c r="A418" s="17"/>
      <c r="B418" s="26" t="s">
        <v>45</v>
      </c>
      <c r="C418" s="241"/>
      <c r="D418" s="242">
        <v>50</v>
      </c>
      <c r="E418" s="243">
        <v>40</v>
      </c>
      <c r="F418" s="241"/>
      <c r="G418" s="241"/>
      <c r="H418" s="241"/>
      <c r="I418" s="241"/>
      <c r="J418" s="241"/>
      <c r="K418" s="241"/>
      <c r="L418" s="241"/>
      <c r="M418" s="241"/>
      <c r="N418" s="241"/>
      <c r="O418" s="241"/>
      <c r="P418" s="241"/>
      <c r="Q418" s="241"/>
      <c r="R418" s="231"/>
    </row>
    <row r="419" spans="1:18">
      <c r="A419" s="17"/>
      <c r="B419" s="26" t="s">
        <v>46</v>
      </c>
      <c r="C419" s="241"/>
      <c r="D419" s="242">
        <v>53.3</v>
      </c>
      <c r="E419" s="243">
        <v>40</v>
      </c>
      <c r="F419" s="241"/>
      <c r="G419" s="241"/>
      <c r="H419" s="241"/>
      <c r="I419" s="241"/>
      <c r="J419" s="241"/>
      <c r="K419" s="241"/>
      <c r="L419" s="241"/>
      <c r="M419" s="241"/>
      <c r="N419" s="241"/>
      <c r="O419" s="241"/>
      <c r="P419" s="241"/>
      <c r="Q419" s="241"/>
      <c r="R419" s="231"/>
    </row>
    <row r="420" spans="1:18" ht="25.5">
      <c r="A420" s="23"/>
      <c r="B420" s="25" t="s">
        <v>47</v>
      </c>
      <c r="C420" s="231"/>
      <c r="D420" s="244">
        <v>25</v>
      </c>
      <c r="E420" s="245">
        <v>20</v>
      </c>
      <c r="F420" s="231"/>
      <c r="G420" s="231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  <c r="R420" s="231"/>
    </row>
    <row r="421" spans="1:18">
      <c r="A421" s="23"/>
      <c r="B421" s="25" t="s">
        <v>48</v>
      </c>
      <c r="C421" s="231"/>
      <c r="D421" s="246">
        <v>17.2</v>
      </c>
      <c r="E421" s="247">
        <v>12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</row>
    <row r="422" spans="1:18">
      <c r="A422" s="23"/>
      <c r="B422" s="25" t="s">
        <v>49</v>
      </c>
      <c r="C422" s="231"/>
      <c r="D422" s="246"/>
      <c r="E422" s="247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</row>
    <row r="423" spans="1:18">
      <c r="A423" s="23"/>
      <c r="B423" s="26" t="s">
        <v>50</v>
      </c>
      <c r="C423" s="231"/>
      <c r="D423" s="244">
        <v>26.7</v>
      </c>
      <c r="E423" s="245">
        <v>20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  <c r="R423" s="231"/>
    </row>
    <row r="424" spans="1:18">
      <c r="A424" s="23"/>
      <c r="B424" s="27" t="s">
        <v>51</v>
      </c>
      <c r="C424" s="231"/>
      <c r="D424" s="248">
        <v>28.6</v>
      </c>
      <c r="E424" s="249">
        <v>20</v>
      </c>
      <c r="F424" s="231"/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</row>
    <row r="425" spans="1:18">
      <c r="A425" s="23"/>
      <c r="B425" s="27" t="s">
        <v>52</v>
      </c>
      <c r="C425" s="231"/>
      <c r="D425" s="248">
        <v>30.8</v>
      </c>
      <c r="E425" s="249">
        <v>20</v>
      </c>
      <c r="F425" s="231"/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</row>
    <row r="426" spans="1:18">
      <c r="A426" s="23"/>
      <c r="B426" s="27" t="s">
        <v>53</v>
      </c>
      <c r="C426" s="231"/>
      <c r="D426" s="242">
        <v>33.299999999999997</v>
      </c>
      <c r="E426" s="243">
        <v>20</v>
      </c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</row>
    <row r="427" spans="1:18">
      <c r="A427" s="23"/>
      <c r="B427" s="25" t="s">
        <v>54</v>
      </c>
      <c r="C427" s="231"/>
      <c r="D427" s="244"/>
      <c r="E427" s="245"/>
      <c r="F427" s="231"/>
      <c r="G427" s="231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  <c r="R427" s="231"/>
    </row>
    <row r="428" spans="1:18">
      <c r="A428" s="23"/>
      <c r="B428" s="26" t="s">
        <v>55</v>
      </c>
      <c r="C428" s="231"/>
      <c r="D428" s="246">
        <v>12.5</v>
      </c>
      <c r="E428" s="247">
        <v>10</v>
      </c>
      <c r="F428" s="231"/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</row>
    <row r="429" spans="1:18">
      <c r="A429" s="23"/>
      <c r="B429" s="26" t="s">
        <v>56</v>
      </c>
      <c r="C429" s="231"/>
      <c r="D429" s="250">
        <v>13.3</v>
      </c>
      <c r="E429" s="251">
        <v>10</v>
      </c>
      <c r="F429" s="231"/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41"/>
    </row>
    <row r="430" spans="1:18">
      <c r="A430" s="23"/>
      <c r="B430" s="13" t="s">
        <v>57</v>
      </c>
      <c r="C430" s="231"/>
      <c r="D430" s="246">
        <v>12</v>
      </c>
      <c r="E430" s="247">
        <v>10</v>
      </c>
      <c r="F430" s="231"/>
      <c r="G430" s="231"/>
      <c r="H430" s="231"/>
      <c r="I430" s="231"/>
      <c r="J430" s="252"/>
      <c r="K430" s="252"/>
      <c r="L430" s="252"/>
      <c r="M430" s="252"/>
      <c r="N430" s="252"/>
      <c r="O430" s="252"/>
      <c r="P430" s="252"/>
      <c r="Q430" s="252"/>
      <c r="R430" s="253"/>
    </row>
    <row r="431" spans="1:18">
      <c r="A431" s="23"/>
      <c r="B431" s="23" t="s">
        <v>58</v>
      </c>
      <c r="C431" s="231"/>
      <c r="D431" s="244">
        <v>7.5</v>
      </c>
      <c r="E431" s="245">
        <v>7.5</v>
      </c>
      <c r="F431" s="231"/>
      <c r="G431" s="231"/>
      <c r="H431" s="231"/>
      <c r="I431" s="231"/>
      <c r="J431" s="231"/>
      <c r="K431" s="231"/>
      <c r="L431" s="231"/>
      <c r="M431" s="231"/>
      <c r="N431" s="231"/>
      <c r="O431" s="231"/>
      <c r="P431" s="231"/>
      <c r="Q431" s="231"/>
      <c r="R431" s="231"/>
    </row>
    <row r="432" spans="1:18">
      <c r="A432" s="23"/>
      <c r="B432" s="23" t="s">
        <v>59</v>
      </c>
      <c r="C432" s="231"/>
      <c r="D432" s="246">
        <v>5</v>
      </c>
      <c r="E432" s="247">
        <v>5</v>
      </c>
      <c r="F432" s="231"/>
      <c r="G432" s="231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</row>
    <row r="433" spans="1:18">
      <c r="A433" s="23"/>
      <c r="B433" s="23" t="s">
        <v>38</v>
      </c>
      <c r="C433" s="231"/>
      <c r="D433" s="244">
        <v>2.5</v>
      </c>
      <c r="E433" s="245">
        <v>2.5</v>
      </c>
      <c r="F433" s="231"/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</row>
    <row r="434" spans="1:18">
      <c r="A434" s="23"/>
      <c r="B434" s="23" t="s">
        <v>26</v>
      </c>
      <c r="C434" s="231"/>
      <c r="D434" s="248">
        <v>2.5</v>
      </c>
      <c r="E434" s="249">
        <v>2.5</v>
      </c>
      <c r="F434" s="231"/>
      <c r="G434" s="231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</row>
    <row r="435" spans="1:18">
      <c r="A435" s="23"/>
      <c r="B435" s="23" t="s">
        <v>60</v>
      </c>
      <c r="C435" s="231"/>
      <c r="D435" s="246">
        <v>200</v>
      </c>
      <c r="E435" s="247">
        <v>200</v>
      </c>
      <c r="F435" s="231"/>
      <c r="G435" s="231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</row>
    <row r="436" spans="1:18">
      <c r="A436" s="23"/>
      <c r="B436" s="23" t="s">
        <v>61</v>
      </c>
      <c r="C436" s="231"/>
      <c r="D436" s="254">
        <v>5</v>
      </c>
      <c r="E436" s="255">
        <v>5</v>
      </c>
      <c r="F436" s="231"/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</row>
    <row r="437" spans="1:18">
      <c r="A437" s="10" t="s">
        <v>183</v>
      </c>
      <c r="B437" s="33" t="s">
        <v>184</v>
      </c>
      <c r="C437" s="71" t="s">
        <v>185</v>
      </c>
      <c r="D437" s="71"/>
      <c r="E437" s="71"/>
      <c r="F437" s="68">
        <v>27.38</v>
      </c>
      <c r="G437" s="68">
        <v>30.44</v>
      </c>
      <c r="H437" s="68">
        <v>57.31</v>
      </c>
      <c r="I437" s="68">
        <v>573.75</v>
      </c>
      <c r="J437" s="68">
        <v>7.4999999999999997E-2</v>
      </c>
      <c r="K437" s="68">
        <v>7.4999999999999997E-2</v>
      </c>
      <c r="L437" s="68">
        <v>64.8</v>
      </c>
      <c r="M437" s="70">
        <v>0.31</v>
      </c>
      <c r="N437" s="68">
        <v>60.38</v>
      </c>
      <c r="O437" s="68">
        <v>267.3</v>
      </c>
      <c r="P437" s="68">
        <v>62.64</v>
      </c>
      <c r="Q437" s="68">
        <v>2.78</v>
      </c>
      <c r="R437" s="71">
        <v>53.81</v>
      </c>
    </row>
    <row r="438" spans="1:18">
      <c r="A438" s="10"/>
      <c r="B438" s="10" t="s">
        <v>186</v>
      </c>
      <c r="C438" s="71"/>
      <c r="D438" s="254">
        <v>165</v>
      </c>
      <c r="E438" s="255">
        <v>136</v>
      </c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</row>
    <row r="439" spans="1:18">
      <c r="A439" s="10"/>
      <c r="B439" s="10" t="s">
        <v>59</v>
      </c>
      <c r="C439" s="71"/>
      <c r="D439" s="244">
        <v>14</v>
      </c>
      <c r="E439" s="245">
        <v>14</v>
      </c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</row>
    <row r="440" spans="1:18">
      <c r="A440" s="10"/>
      <c r="B440" s="25" t="s">
        <v>54</v>
      </c>
      <c r="C440" s="71"/>
      <c r="D440" s="246"/>
      <c r="E440" s="247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</row>
    <row r="441" spans="1:18">
      <c r="A441" s="10"/>
      <c r="B441" s="26" t="s">
        <v>55</v>
      </c>
      <c r="C441" s="71"/>
      <c r="D441" s="244">
        <v>20</v>
      </c>
      <c r="E441" s="245">
        <v>16</v>
      </c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</row>
    <row r="442" spans="1:18">
      <c r="A442" s="10"/>
      <c r="B442" s="26" t="s">
        <v>56</v>
      </c>
      <c r="C442" s="71"/>
      <c r="D442" s="248">
        <v>21.3</v>
      </c>
      <c r="E442" s="249">
        <v>16</v>
      </c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</row>
    <row r="443" spans="1:18">
      <c r="A443" s="10"/>
      <c r="B443" s="13" t="s">
        <v>57</v>
      </c>
      <c r="C443" s="71"/>
      <c r="D443" s="246">
        <v>16</v>
      </c>
      <c r="E443" s="247">
        <v>14</v>
      </c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</row>
    <row r="444" spans="1:18">
      <c r="A444" s="10"/>
      <c r="B444" s="13" t="s">
        <v>143</v>
      </c>
      <c r="C444" s="71"/>
      <c r="D444" s="244">
        <v>10</v>
      </c>
      <c r="E444" s="245">
        <v>10</v>
      </c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</row>
    <row r="445" spans="1:18">
      <c r="A445" s="10"/>
      <c r="B445" s="10" t="s">
        <v>66</v>
      </c>
      <c r="C445" s="71"/>
      <c r="D445" s="246">
        <v>70</v>
      </c>
      <c r="E445" s="247">
        <v>70</v>
      </c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</row>
    <row r="446" spans="1:18">
      <c r="A446" s="10"/>
      <c r="B446" s="10" t="s">
        <v>26</v>
      </c>
      <c r="C446" s="78"/>
      <c r="D446" s="244">
        <v>2</v>
      </c>
      <c r="E446" s="245">
        <v>2</v>
      </c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</row>
    <row r="447" spans="1:18" ht="25.5">
      <c r="A447" s="12" t="s">
        <v>27</v>
      </c>
      <c r="B447" s="17" t="s">
        <v>28</v>
      </c>
      <c r="C447" s="231">
        <v>100</v>
      </c>
      <c r="D447" s="232"/>
      <c r="E447" s="231"/>
      <c r="F447" s="70">
        <v>1.2</v>
      </c>
      <c r="G447" s="70">
        <v>0.2</v>
      </c>
      <c r="H447" s="70">
        <v>4.67</v>
      </c>
      <c r="I447" s="70">
        <v>26</v>
      </c>
      <c r="J447" s="135">
        <v>0.02</v>
      </c>
      <c r="K447" s="70">
        <v>1.8</v>
      </c>
      <c r="L447" s="136">
        <v>0</v>
      </c>
      <c r="M447" s="70">
        <v>7.0000000000000007E-2</v>
      </c>
      <c r="N447" s="70">
        <v>13.8</v>
      </c>
      <c r="O447" s="92">
        <v>25.17</v>
      </c>
      <c r="P447" s="70">
        <v>8.33</v>
      </c>
      <c r="Q447" s="70">
        <v>2.35</v>
      </c>
      <c r="R447" s="71">
        <v>10.15</v>
      </c>
    </row>
    <row r="448" spans="1:18">
      <c r="A448" s="12"/>
      <c r="B448" s="10" t="s">
        <v>244</v>
      </c>
      <c r="C448" s="71"/>
      <c r="D448" s="230">
        <v>118</v>
      </c>
      <c r="E448" s="71">
        <v>100</v>
      </c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</row>
    <row r="449" spans="1:18">
      <c r="A449" s="10"/>
      <c r="B449" s="15" t="s">
        <v>30</v>
      </c>
      <c r="C449" s="230">
        <v>40</v>
      </c>
      <c r="D449" s="230">
        <v>40</v>
      </c>
      <c r="E449" s="230">
        <v>40</v>
      </c>
      <c r="F449" s="68">
        <v>3.2</v>
      </c>
      <c r="G449" s="68">
        <v>0.41</v>
      </c>
      <c r="H449" s="68">
        <v>19.37</v>
      </c>
      <c r="I449" s="68">
        <v>94.6</v>
      </c>
      <c r="J449" s="68">
        <v>7.0000000000000007E-2</v>
      </c>
      <c r="K449" s="68">
        <v>0</v>
      </c>
      <c r="L449" s="68">
        <v>0</v>
      </c>
      <c r="M449" s="68">
        <v>0.53</v>
      </c>
      <c r="N449" s="68">
        <v>9.1999999999999993</v>
      </c>
      <c r="O449" s="68">
        <v>34.799999999999997</v>
      </c>
      <c r="P449" s="68">
        <v>13.2</v>
      </c>
      <c r="Q449" s="68">
        <v>0.8</v>
      </c>
      <c r="R449" s="231">
        <v>2.66</v>
      </c>
    </row>
    <row r="450" spans="1:18" ht="25.5">
      <c r="A450" s="10"/>
      <c r="B450" s="15" t="s">
        <v>73</v>
      </c>
      <c r="C450" s="230">
        <v>40</v>
      </c>
      <c r="D450" s="230">
        <v>40</v>
      </c>
      <c r="E450" s="230">
        <v>40</v>
      </c>
      <c r="F450" s="68">
        <v>2.64</v>
      </c>
      <c r="G450" s="68">
        <v>0.48</v>
      </c>
      <c r="H450" s="68">
        <v>13.36</v>
      </c>
      <c r="I450" s="68">
        <v>69.599999999999994</v>
      </c>
      <c r="J450" s="68">
        <v>7.0000000000000007E-2</v>
      </c>
      <c r="K450" s="68">
        <v>0</v>
      </c>
      <c r="L450" s="68">
        <v>0</v>
      </c>
      <c r="M450" s="68">
        <v>0.56000000000000005</v>
      </c>
      <c r="N450" s="68">
        <v>14</v>
      </c>
      <c r="O450" s="68">
        <v>63.2</v>
      </c>
      <c r="P450" s="68">
        <v>18.8</v>
      </c>
      <c r="Q450" s="68">
        <v>1.56</v>
      </c>
      <c r="R450" s="71">
        <v>2.56</v>
      </c>
    </row>
    <row r="451" spans="1:18" ht="25.5">
      <c r="A451" s="16" t="s">
        <v>100</v>
      </c>
      <c r="B451" s="15" t="s">
        <v>101</v>
      </c>
      <c r="C451" s="230">
        <v>200</v>
      </c>
      <c r="D451" s="233"/>
      <c r="E451" s="71"/>
      <c r="F451" s="68">
        <v>0.16</v>
      </c>
      <c r="G451" s="68">
        <v>0</v>
      </c>
      <c r="H451" s="68">
        <v>29</v>
      </c>
      <c r="I451" s="68">
        <v>146.6</v>
      </c>
      <c r="J451" s="68">
        <v>0</v>
      </c>
      <c r="K451" s="68">
        <v>0.1</v>
      </c>
      <c r="L451" s="68">
        <v>1E-3</v>
      </c>
      <c r="M451" s="68">
        <v>0</v>
      </c>
      <c r="N451" s="68">
        <v>5.25</v>
      </c>
      <c r="O451" s="68">
        <v>8.24</v>
      </c>
      <c r="P451" s="68">
        <v>4.4000000000000004</v>
      </c>
      <c r="Q451" s="68">
        <v>0.87</v>
      </c>
      <c r="R451" s="71">
        <v>7.36</v>
      </c>
    </row>
    <row r="452" spans="1:18">
      <c r="A452" s="16"/>
      <c r="B452" s="10" t="s">
        <v>102</v>
      </c>
      <c r="C452" s="233"/>
      <c r="D452" s="230">
        <v>45.3</v>
      </c>
      <c r="E452" s="71">
        <v>40</v>
      </c>
      <c r="F452" s="234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</row>
    <row r="453" spans="1:18">
      <c r="A453" s="16"/>
      <c r="B453" s="13" t="s">
        <v>38</v>
      </c>
      <c r="C453" s="233"/>
      <c r="D453" s="230">
        <v>24</v>
      </c>
      <c r="E453" s="71">
        <v>24</v>
      </c>
      <c r="F453" s="234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</row>
    <row r="454" spans="1:18">
      <c r="A454" s="16"/>
      <c r="B454" s="13" t="s">
        <v>77</v>
      </c>
      <c r="C454" s="233"/>
      <c r="D454" s="230">
        <v>0.2</v>
      </c>
      <c r="E454" s="71">
        <v>0.2</v>
      </c>
      <c r="F454" s="234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</row>
    <row r="455" spans="1:18">
      <c r="A455" s="16"/>
      <c r="B455" s="10" t="s">
        <v>37</v>
      </c>
      <c r="C455" s="233"/>
      <c r="D455" s="230">
        <v>172</v>
      </c>
      <c r="E455" s="71">
        <v>172</v>
      </c>
      <c r="F455" s="234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</row>
    <row r="456" spans="1:18">
      <c r="A456" s="21"/>
      <c r="B456" s="21" t="s">
        <v>78</v>
      </c>
      <c r="C456" s="236"/>
      <c r="D456" s="236"/>
      <c r="E456" s="236"/>
      <c r="F456" s="236">
        <f t="shared" ref="F456:P456" si="23">SUM(F416:F455)</f>
        <v>36.4</v>
      </c>
      <c r="G456" s="236">
        <f t="shared" si="23"/>
        <v>36.44</v>
      </c>
      <c r="H456" s="236">
        <f t="shared" si="23"/>
        <v>136.44999999999999</v>
      </c>
      <c r="I456" s="236">
        <f t="shared" si="23"/>
        <v>1013.0500000000001</v>
      </c>
      <c r="J456" s="237">
        <f t="shared" si="23"/>
        <v>0.28500000000000003</v>
      </c>
      <c r="K456" s="237">
        <f t="shared" si="23"/>
        <v>12.264999999999999</v>
      </c>
      <c r="L456" s="237">
        <f t="shared" si="23"/>
        <v>64.801000000000002</v>
      </c>
      <c r="M456" s="237">
        <f t="shared" si="23"/>
        <v>3.8699999999999997</v>
      </c>
      <c r="N456" s="237">
        <f t="shared" si="23"/>
        <v>147.01</v>
      </c>
      <c r="O456" s="237">
        <f t="shared" si="23"/>
        <v>451.94000000000005</v>
      </c>
      <c r="P456" s="237">
        <f t="shared" si="23"/>
        <v>133.62</v>
      </c>
      <c r="Q456" s="237">
        <f>SUM(Q416:Q455)</f>
        <v>9.5499999999999989</v>
      </c>
      <c r="R456" s="237">
        <f>SUM(R416:R455)</f>
        <v>87.98</v>
      </c>
    </row>
    <row r="457" spans="1:18">
      <c r="A457" s="31"/>
      <c r="B457" s="31" t="s">
        <v>187</v>
      </c>
      <c r="C457" s="260"/>
      <c r="D457" s="260"/>
      <c r="E457" s="260"/>
      <c r="F457" s="260">
        <f>SUM(F456,F414)</f>
        <v>62.379999999999995</v>
      </c>
      <c r="G457" s="260">
        <f>SUM(G456,G414)</f>
        <v>55.449999999999996</v>
      </c>
      <c r="H457" s="260">
        <f>SUM(H456,H414)</f>
        <v>233.64999999999998</v>
      </c>
      <c r="I457" s="260">
        <f>SUM(I456,I414)</f>
        <v>1623.0500000000002</v>
      </c>
      <c r="J457" s="261">
        <f t="shared" ref="J457:Q457" si="24">SUM(J456,J414)</f>
        <v>0.45500000000000002</v>
      </c>
      <c r="K457" s="261">
        <f t="shared" si="24"/>
        <v>33.484999999999999</v>
      </c>
      <c r="L457" s="261">
        <f t="shared" si="24"/>
        <v>151.80099999999999</v>
      </c>
      <c r="M457" s="261">
        <f t="shared" si="24"/>
        <v>7.18</v>
      </c>
      <c r="N457" s="261">
        <f t="shared" si="24"/>
        <v>409.61</v>
      </c>
      <c r="O457" s="261">
        <f t="shared" si="24"/>
        <v>848.84</v>
      </c>
      <c r="P457" s="261">
        <f t="shared" si="24"/>
        <v>247.42000000000002</v>
      </c>
      <c r="Q457" s="261">
        <f t="shared" si="24"/>
        <v>12.077999999999999</v>
      </c>
      <c r="R457" s="261">
        <f>SUM(R456,R414)</f>
        <v>222.66000000000003</v>
      </c>
    </row>
    <row r="458" spans="1:18">
      <c r="A458" s="14" t="s">
        <v>188</v>
      </c>
      <c r="B458" s="14"/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</row>
    <row r="459" spans="1:18" ht="15">
      <c r="A459" s="8" t="s">
        <v>18</v>
      </c>
      <c r="B459" s="9"/>
      <c r="C459" s="238"/>
      <c r="D459" s="238"/>
      <c r="E459" s="238"/>
      <c r="F459" s="238"/>
      <c r="G459" s="238"/>
      <c r="H459" s="238"/>
      <c r="I459" s="238"/>
      <c r="J459" s="238"/>
      <c r="K459" s="238"/>
      <c r="L459" s="238"/>
      <c r="M459" s="238"/>
      <c r="N459" s="238"/>
      <c r="O459" s="238"/>
      <c r="P459" s="238"/>
      <c r="Q459" s="238"/>
      <c r="R459" s="239"/>
    </row>
    <row r="460" spans="1:18" ht="38.25">
      <c r="A460" s="89" t="s">
        <v>238</v>
      </c>
      <c r="B460" s="90" t="s">
        <v>239</v>
      </c>
      <c r="C460" s="257" t="s">
        <v>35</v>
      </c>
      <c r="D460" s="280"/>
      <c r="E460" s="280"/>
      <c r="F460" s="106">
        <v>3.18</v>
      </c>
      <c r="G460" s="106">
        <v>3.89</v>
      </c>
      <c r="H460" s="106">
        <v>21.44</v>
      </c>
      <c r="I460" s="106">
        <v>184</v>
      </c>
      <c r="J460" s="106">
        <v>0.04</v>
      </c>
      <c r="K460" s="106">
        <v>0</v>
      </c>
      <c r="L460" s="106">
        <v>20</v>
      </c>
      <c r="M460" s="106">
        <v>0.5</v>
      </c>
      <c r="N460" s="106">
        <v>8</v>
      </c>
      <c r="O460" s="108">
        <v>27.6</v>
      </c>
      <c r="P460" s="109">
        <v>5.5</v>
      </c>
      <c r="Q460" s="109">
        <v>0.32</v>
      </c>
      <c r="R460" s="257">
        <v>24.78</v>
      </c>
    </row>
    <row r="461" spans="1:18">
      <c r="A461" s="42"/>
      <c r="B461" s="89" t="s">
        <v>91</v>
      </c>
      <c r="C461" s="257"/>
      <c r="D461" s="280">
        <v>40</v>
      </c>
      <c r="E461" s="280">
        <v>40</v>
      </c>
      <c r="F461" s="257"/>
      <c r="G461" s="257"/>
      <c r="H461" s="257"/>
      <c r="I461" s="257"/>
      <c r="J461" s="257"/>
      <c r="K461" s="257"/>
      <c r="L461" s="257"/>
      <c r="M461" s="257"/>
      <c r="N461" s="257"/>
      <c r="O461" s="257"/>
      <c r="P461" s="257"/>
      <c r="Q461" s="257"/>
      <c r="R461" s="257"/>
    </row>
    <row r="462" spans="1:18">
      <c r="A462" s="42"/>
      <c r="B462" s="42" t="s">
        <v>22</v>
      </c>
      <c r="C462" s="257"/>
      <c r="D462" s="280">
        <v>100</v>
      </c>
      <c r="E462" s="280">
        <v>100</v>
      </c>
      <c r="F462" s="257"/>
      <c r="G462" s="257"/>
      <c r="H462" s="257"/>
      <c r="I462" s="257"/>
      <c r="J462" s="257"/>
      <c r="K462" s="257"/>
      <c r="L462" s="257"/>
      <c r="M462" s="257"/>
      <c r="N462" s="257"/>
      <c r="O462" s="257"/>
      <c r="P462" s="257"/>
      <c r="Q462" s="257"/>
      <c r="R462" s="257"/>
    </row>
    <row r="463" spans="1:18">
      <c r="A463" s="42"/>
      <c r="B463" s="42" t="s">
        <v>37</v>
      </c>
      <c r="C463" s="257"/>
      <c r="D463" s="280">
        <v>70</v>
      </c>
      <c r="E463" s="280">
        <v>70</v>
      </c>
      <c r="F463" s="257"/>
      <c r="G463" s="257"/>
      <c r="H463" s="257"/>
      <c r="I463" s="257"/>
      <c r="J463" s="257"/>
      <c r="K463" s="257"/>
      <c r="L463" s="257"/>
      <c r="M463" s="257"/>
      <c r="N463" s="257"/>
      <c r="O463" s="257"/>
      <c r="P463" s="257"/>
      <c r="Q463" s="257"/>
      <c r="R463" s="257"/>
    </row>
    <row r="464" spans="1:18">
      <c r="A464" s="42"/>
      <c r="B464" s="42" t="s">
        <v>38</v>
      </c>
      <c r="C464" s="257"/>
      <c r="D464" s="280">
        <v>6</v>
      </c>
      <c r="E464" s="280">
        <v>6</v>
      </c>
      <c r="F464" s="257"/>
      <c r="G464" s="257"/>
      <c r="H464" s="257"/>
      <c r="I464" s="257"/>
      <c r="J464" s="257"/>
      <c r="K464" s="257"/>
      <c r="L464" s="257"/>
      <c r="M464" s="257"/>
      <c r="N464" s="257"/>
      <c r="O464" s="257"/>
      <c r="P464" s="257"/>
      <c r="Q464" s="257"/>
      <c r="R464" s="257"/>
    </row>
    <row r="465" spans="1:18">
      <c r="A465" s="42"/>
      <c r="B465" s="42" t="s">
        <v>26</v>
      </c>
      <c r="C465" s="257"/>
      <c r="D465" s="280">
        <v>2</v>
      </c>
      <c r="E465" s="280">
        <v>2</v>
      </c>
      <c r="F465" s="257"/>
      <c r="G465" s="257"/>
      <c r="H465" s="257"/>
      <c r="I465" s="257"/>
      <c r="J465" s="257"/>
      <c r="K465" s="257"/>
      <c r="L465" s="257"/>
      <c r="M465" s="257"/>
      <c r="N465" s="257"/>
      <c r="O465" s="257"/>
      <c r="P465" s="257"/>
      <c r="Q465" s="257"/>
      <c r="R465" s="257"/>
    </row>
    <row r="466" spans="1:18">
      <c r="A466" s="42"/>
      <c r="B466" s="42" t="s">
        <v>24</v>
      </c>
      <c r="C466" s="257"/>
      <c r="D466" s="280">
        <v>10</v>
      </c>
      <c r="E466" s="280">
        <v>10</v>
      </c>
      <c r="F466" s="257"/>
      <c r="G466" s="257"/>
      <c r="H466" s="257"/>
      <c r="I466" s="257"/>
      <c r="J466" s="257"/>
      <c r="K466" s="257"/>
      <c r="L466" s="257"/>
      <c r="M466" s="257"/>
      <c r="N466" s="257"/>
      <c r="O466" s="257"/>
      <c r="P466" s="257"/>
      <c r="Q466" s="257"/>
      <c r="R466" s="257"/>
    </row>
    <row r="467" spans="1:18">
      <c r="A467" s="16" t="s">
        <v>221</v>
      </c>
      <c r="B467" s="15" t="s">
        <v>242</v>
      </c>
      <c r="C467" s="230">
        <v>30</v>
      </c>
      <c r="D467" s="230">
        <v>30</v>
      </c>
      <c r="E467" s="71">
        <v>30</v>
      </c>
      <c r="F467" s="68">
        <v>6.94</v>
      </c>
      <c r="G467" s="68">
        <v>8.86</v>
      </c>
      <c r="H467" s="68">
        <v>0</v>
      </c>
      <c r="I467" s="68">
        <v>107.5</v>
      </c>
      <c r="J467" s="68">
        <v>0</v>
      </c>
      <c r="K467" s="68">
        <v>0.22</v>
      </c>
      <c r="L467" s="68">
        <v>78</v>
      </c>
      <c r="M467" s="68">
        <v>1.2</v>
      </c>
      <c r="N467" s="68">
        <v>264</v>
      </c>
      <c r="O467" s="72">
        <v>150</v>
      </c>
      <c r="P467" s="93">
        <v>10.5</v>
      </c>
      <c r="Q467" s="72">
        <v>0.3</v>
      </c>
      <c r="R467" s="234">
        <v>23.71</v>
      </c>
    </row>
    <row r="468" spans="1:18" ht="38.25">
      <c r="A468" s="10" t="s">
        <v>189</v>
      </c>
      <c r="B468" s="15" t="s">
        <v>110</v>
      </c>
      <c r="C468" s="71">
        <v>10</v>
      </c>
      <c r="D468" s="264">
        <v>10</v>
      </c>
      <c r="E468" s="264">
        <v>10</v>
      </c>
      <c r="F468" s="106">
        <v>0.08</v>
      </c>
      <c r="G468" s="106">
        <v>7.26</v>
      </c>
      <c r="H468" s="106">
        <v>0.14000000000000001</v>
      </c>
      <c r="I468" s="106">
        <v>66.099999999999994</v>
      </c>
      <c r="J468" s="106">
        <v>1E-3</v>
      </c>
      <c r="K468" s="106">
        <v>0</v>
      </c>
      <c r="L468" s="106">
        <v>40</v>
      </c>
      <c r="M468" s="106">
        <v>0.1</v>
      </c>
      <c r="N468" s="106">
        <v>2.4</v>
      </c>
      <c r="O468" s="108">
        <v>3</v>
      </c>
      <c r="P468" s="109">
        <v>0</v>
      </c>
      <c r="Q468" s="109">
        <v>0.02</v>
      </c>
      <c r="R468" s="71">
        <v>13.04</v>
      </c>
    </row>
    <row r="469" spans="1:18">
      <c r="A469" s="12"/>
      <c r="B469" s="15" t="s">
        <v>30</v>
      </c>
      <c r="C469" s="230">
        <v>40</v>
      </c>
      <c r="D469" s="230">
        <v>40</v>
      </c>
      <c r="E469" s="230">
        <v>40</v>
      </c>
      <c r="F469" s="68">
        <v>3.2</v>
      </c>
      <c r="G469" s="68">
        <v>0.41</v>
      </c>
      <c r="H469" s="68">
        <v>19.37</v>
      </c>
      <c r="I469" s="68">
        <v>94.6</v>
      </c>
      <c r="J469" s="68">
        <v>7.0000000000000007E-2</v>
      </c>
      <c r="K469" s="68">
        <v>0</v>
      </c>
      <c r="L469" s="68">
        <v>0</v>
      </c>
      <c r="M469" s="68">
        <v>0.53</v>
      </c>
      <c r="N469" s="68">
        <v>9.1999999999999993</v>
      </c>
      <c r="O469" s="68">
        <v>34.799999999999997</v>
      </c>
      <c r="P469" s="68">
        <v>13.2</v>
      </c>
      <c r="Q469" s="68">
        <v>0.8</v>
      </c>
      <c r="R469" s="231">
        <v>2.66</v>
      </c>
    </row>
    <row r="470" spans="1:18" ht="25.5">
      <c r="A470" s="12"/>
      <c r="B470" s="15" t="s">
        <v>32</v>
      </c>
      <c r="C470" s="230">
        <v>200</v>
      </c>
      <c r="D470" s="230">
        <v>200</v>
      </c>
      <c r="E470" s="230">
        <v>200</v>
      </c>
      <c r="F470" s="92">
        <v>0.8</v>
      </c>
      <c r="G470" s="92">
        <v>0.67</v>
      </c>
      <c r="H470" s="92">
        <v>19.7</v>
      </c>
      <c r="I470" s="92">
        <v>88.7</v>
      </c>
      <c r="J470" s="92">
        <v>0.04</v>
      </c>
      <c r="K470" s="92">
        <v>13.3</v>
      </c>
      <c r="L470" s="92">
        <v>0</v>
      </c>
      <c r="M470" s="92">
        <v>0</v>
      </c>
      <c r="N470" s="93">
        <v>21.3</v>
      </c>
      <c r="O470" s="93">
        <v>14.8</v>
      </c>
      <c r="P470" s="93">
        <v>12</v>
      </c>
      <c r="Q470" s="93">
        <v>2.9</v>
      </c>
      <c r="R470" s="231">
        <v>23.82</v>
      </c>
    </row>
    <row r="471" spans="1:18">
      <c r="A471" s="12" t="s">
        <v>33</v>
      </c>
      <c r="B471" s="11" t="s">
        <v>34</v>
      </c>
      <c r="C471" s="71" t="s">
        <v>35</v>
      </c>
      <c r="D471" s="233"/>
      <c r="E471" s="71"/>
      <c r="F471" s="68">
        <v>0.13</v>
      </c>
      <c r="G471" s="68">
        <v>0.02</v>
      </c>
      <c r="H471" s="68">
        <v>15.2</v>
      </c>
      <c r="I471" s="68">
        <v>62</v>
      </c>
      <c r="J471" s="68">
        <v>0</v>
      </c>
      <c r="K471" s="68">
        <v>2.83</v>
      </c>
      <c r="L471" s="68">
        <v>0</v>
      </c>
      <c r="M471" s="68">
        <v>0.01</v>
      </c>
      <c r="N471" s="68">
        <v>14.2</v>
      </c>
      <c r="O471" s="68">
        <v>4.4000000000000004</v>
      </c>
      <c r="P471" s="68">
        <v>2.4</v>
      </c>
      <c r="Q471" s="68">
        <v>0.47799999999999998</v>
      </c>
      <c r="R471" s="234">
        <v>1.66</v>
      </c>
    </row>
    <row r="472" spans="1:18">
      <c r="A472" s="12"/>
      <c r="B472" s="13" t="s">
        <v>36</v>
      </c>
      <c r="C472" s="228"/>
      <c r="D472" s="230">
        <v>1</v>
      </c>
      <c r="E472" s="71">
        <v>1</v>
      </c>
      <c r="F472" s="71"/>
      <c r="G472" s="228"/>
      <c r="H472" s="228"/>
      <c r="I472" s="228"/>
      <c r="J472" s="228"/>
      <c r="K472" s="228"/>
      <c r="L472" s="228"/>
      <c r="M472" s="228"/>
      <c r="N472" s="228"/>
      <c r="O472" s="228"/>
      <c r="P472" s="228"/>
      <c r="Q472" s="228"/>
      <c r="R472" s="228"/>
    </row>
    <row r="473" spans="1:18">
      <c r="A473" s="15"/>
      <c r="B473" s="13" t="s">
        <v>37</v>
      </c>
      <c r="C473" s="228"/>
      <c r="D473" s="71">
        <v>216</v>
      </c>
      <c r="E473" s="71">
        <v>200</v>
      </c>
      <c r="F473" s="71"/>
      <c r="G473" s="228"/>
      <c r="H473" s="228"/>
      <c r="I473" s="228"/>
      <c r="J473" s="229"/>
      <c r="K473" s="229"/>
      <c r="L473" s="229"/>
      <c r="M473" s="229"/>
      <c r="N473" s="229"/>
      <c r="O473" s="229"/>
      <c r="P473" s="229"/>
      <c r="Q473" s="229"/>
      <c r="R473" s="229"/>
    </row>
    <row r="474" spans="1:18">
      <c r="A474" s="12"/>
      <c r="B474" s="13" t="s">
        <v>38</v>
      </c>
      <c r="C474" s="71"/>
      <c r="D474" s="230">
        <v>10</v>
      </c>
      <c r="E474" s="71">
        <v>10</v>
      </c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</row>
    <row r="475" spans="1:18">
      <c r="A475" s="34"/>
      <c r="B475" s="21" t="s">
        <v>39</v>
      </c>
      <c r="C475" s="262"/>
      <c r="D475" s="262"/>
      <c r="E475" s="262"/>
      <c r="F475" s="262">
        <f t="shared" ref="F475:K475" si="25">SUM(F460:F474)</f>
        <v>14.330000000000004</v>
      </c>
      <c r="G475" s="262">
        <f t="shared" si="25"/>
        <v>21.11</v>
      </c>
      <c r="H475" s="262">
        <f t="shared" si="25"/>
        <v>75.850000000000009</v>
      </c>
      <c r="I475" s="262">
        <f t="shared" si="25"/>
        <v>602.90000000000009</v>
      </c>
      <c r="J475" s="262">
        <f t="shared" si="25"/>
        <v>0.15100000000000002</v>
      </c>
      <c r="K475" s="262">
        <f t="shared" si="25"/>
        <v>16.350000000000001</v>
      </c>
      <c r="L475" s="262">
        <f t="shared" ref="L475:P475" si="26">SUM(L460:L474)</f>
        <v>138</v>
      </c>
      <c r="M475" s="262">
        <f t="shared" si="26"/>
        <v>2.34</v>
      </c>
      <c r="N475" s="262">
        <f t="shared" si="26"/>
        <v>319.09999999999997</v>
      </c>
      <c r="O475" s="262">
        <f t="shared" si="26"/>
        <v>234.6</v>
      </c>
      <c r="P475" s="262">
        <f t="shared" si="26"/>
        <v>43.6</v>
      </c>
      <c r="Q475" s="262">
        <f>SUM(Q460:Q474)</f>
        <v>4.8179999999999996</v>
      </c>
      <c r="R475" s="262">
        <f>SUM(R460:R474)</f>
        <v>89.669999999999987</v>
      </c>
    </row>
    <row r="476" spans="1:18" ht="15">
      <c r="A476" s="8" t="s">
        <v>40</v>
      </c>
      <c r="B476" s="9"/>
      <c r="C476" s="238"/>
      <c r="D476" s="238"/>
      <c r="E476" s="238"/>
      <c r="F476" s="238"/>
      <c r="G476" s="238"/>
      <c r="H476" s="238"/>
      <c r="I476" s="238"/>
      <c r="J476" s="238"/>
      <c r="K476" s="238"/>
      <c r="L476" s="238"/>
      <c r="M476" s="238"/>
      <c r="N476" s="238"/>
      <c r="O476" s="238"/>
      <c r="P476" s="238"/>
      <c r="Q476" s="238"/>
      <c r="R476" s="239"/>
    </row>
    <row r="477" spans="1:18" ht="25.5">
      <c r="A477" s="18" t="s">
        <v>192</v>
      </c>
      <c r="B477" s="11" t="s">
        <v>193</v>
      </c>
      <c r="C477" s="71">
        <v>250</v>
      </c>
      <c r="D477" s="233"/>
      <c r="E477" s="71"/>
      <c r="F477" s="68">
        <v>2.06</v>
      </c>
      <c r="G477" s="68">
        <v>3.1</v>
      </c>
      <c r="H477" s="68">
        <v>12.58</v>
      </c>
      <c r="I477" s="68">
        <v>124.5</v>
      </c>
      <c r="J477" s="68">
        <v>0.08</v>
      </c>
      <c r="K477" s="68">
        <v>5.75</v>
      </c>
      <c r="L477" s="68">
        <v>4.5</v>
      </c>
      <c r="M477" s="68">
        <v>1.34</v>
      </c>
      <c r="N477" s="68">
        <v>22.78</v>
      </c>
      <c r="O477" s="72">
        <v>47.35</v>
      </c>
      <c r="P477" s="72">
        <v>18.13</v>
      </c>
      <c r="Q477" s="72">
        <v>0.68</v>
      </c>
      <c r="R477" s="234">
        <v>11.26</v>
      </c>
    </row>
    <row r="478" spans="1:18">
      <c r="A478" s="12"/>
      <c r="B478" s="25" t="s">
        <v>49</v>
      </c>
      <c r="C478" s="71"/>
      <c r="D478" s="230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</row>
    <row r="479" spans="1:18">
      <c r="A479" s="12"/>
      <c r="B479" s="26" t="s">
        <v>50</v>
      </c>
      <c r="C479" s="71"/>
      <c r="D479" s="270">
        <v>66.7</v>
      </c>
      <c r="E479" s="247">
        <v>50</v>
      </c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</row>
    <row r="480" spans="1:18">
      <c r="A480" s="12"/>
      <c r="B480" s="27" t="s">
        <v>51</v>
      </c>
      <c r="C480" s="71"/>
      <c r="D480" s="271">
        <v>71.400000000000006</v>
      </c>
      <c r="E480" s="245">
        <v>50</v>
      </c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</row>
    <row r="481" spans="1:18">
      <c r="A481" s="12"/>
      <c r="B481" s="27" t="s">
        <v>52</v>
      </c>
      <c r="C481" s="71"/>
      <c r="D481" s="270">
        <v>77</v>
      </c>
      <c r="E481" s="249">
        <v>50</v>
      </c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</row>
    <row r="482" spans="1:18">
      <c r="A482" s="12"/>
      <c r="B482" s="27" t="s">
        <v>53</v>
      </c>
      <c r="C482" s="71"/>
      <c r="D482" s="242">
        <v>83.3</v>
      </c>
      <c r="E482" s="247">
        <v>50</v>
      </c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</row>
    <row r="483" spans="1:18">
      <c r="A483" s="12"/>
      <c r="B483" s="25" t="s">
        <v>54</v>
      </c>
      <c r="C483" s="71"/>
      <c r="D483" s="230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</row>
    <row r="484" spans="1:18">
      <c r="A484" s="12"/>
      <c r="B484" s="26" t="s">
        <v>55</v>
      </c>
      <c r="C484" s="71"/>
      <c r="D484" s="246">
        <v>12.5</v>
      </c>
      <c r="E484" s="247">
        <v>10</v>
      </c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</row>
    <row r="485" spans="1:18">
      <c r="A485" s="12"/>
      <c r="B485" s="26" t="s">
        <v>56</v>
      </c>
      <c r="C485" s="71"/>
      <c r="D485" s="250">
        <v>13.3</v>
      </c>
      <c r="E485" s="251">
        <v>10</v>
      </c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</row>
    <row r="486" spans="1:18" ht="25.5">
      <c r="A486" s="12"/>
      <c r="B486" s="13" t="s">
        <v>194</v>
      </c>
      <c r="C486" s="71"/>
      <c r="D486" s="270">
        <v>3.25</v>
      </c>
      <c r="E486" s="275">
        <v>2.5</v>
      </c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</row>
    <row r="487" spans="1:18">
      <c r="A487" s="12"/>
      <c r="B487" s="13" t="s">
        <v>57</v>
      </c>
      <c r="C487" s="71"/>
      <c r="D487" s="246">
        <v>12</v>
      </c>
      <c r="E487" s="247">
        <v>10</v>
      </c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</row>
    <row r="488" spans="1:18">
      <c r="A488" s="12"/>
      <c r="B488" s="25" t="s">
        <v>59</v>
      </c>
      <c r="C488" s="71"/>
      <c r="D488" s="230">
        <v>2.5</v>
      </c>
      <c r="E488" s="71">
        <v>2.5</v>
      </c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</row>
    <row r="489" spans="1:18">
      <c r="A489" s="12"/>
      <c r="B489" s="13" t="s">
        <v>195</v>
      </c>
      <c r="C489" s="71"/>
      <c r="D489" s="233"/>
      <c r="E489" s="277">
        <v>65</v>
      </c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</row>
    <row r="490" spans="1:18">
      <c r="A490" s="16"/>
      <c r="B490" s="13" t="s">
        <v>67</v>
      </c>
      <c r="C490" s="71"/>
      <c r="D490" s="271">
        <v>20</v>
      </c>
      <c r="E490" s="264">
        <v>20</v>
      </c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233"/>
    </row>
    <row r="491" spans="1:18">
      <c r="A491" s="16"/>
      <c r="B491" s="13" t="s">
        <v>24</v>
      </c>
      <c r="C491" s="71"/>
      <c r="D491" s="270">
        <v>2.25</v>
      </c>
      <c r="E491" s="275">
        <v>2.25</v>
      </c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233"/>
    </row>
    <row r="492" spans="1:18">
      <c r="A492" s="16"/>
      <c r="B492" s="13" t="s">
        <v>21</v>
      </c>
      <c r="C492" s="71"/>
      <c r="D492" s="271" t="s">
        <v>196</v>
      </c>
      <c r="E492" s="264">
        <v>6.25</v>
      </c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230"/>
    </row>
    <row r="493" spans="1:18">
      <c r="A493" s="16"/>
      <c r="B493" s="13" t="s">
        <v>37</v>
      </c>
      <c r="C493" s="71"/>
      <c r="D493" s="270">
        <v>31.4</v>
      </c>
      <c r="E493" s="275">
        <v>31.4</v>
      </c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233"/>
    </row>
    <row r="494" spans="1:18">
      <c r="A494" s="16"/>
      <c r="B494" s="13" t="s">
        <v>26</v>
      </c>
      <c r="C494" s="233"/>
      <c r="D494" s="276">
        <v>0.6</v>
      </c>
      <c r="E494" s="277">
        <v>0.6</v>
      </c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233"/>
    </row>
    <row r="495" spans="1:18">
      <c r="A495" s="16"/>
      <c r="B495" s="13" t="s">
        <v>60</v>
      </c>
      <c r="C495" s="233"/>
      <c r="D495" s="271">
        <v>187.5</v>
      </c>
      <c r="E495" s="264">
        <v>187.5</v>
      </c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233"/>
    </row>
    <row r="496" spans="1:18">
      <c r="A496" s="16"/>
      <c r="B496" s="13" t="s">
        <v>26</v>
      </c>
      <c r="C496" s="233"/>
      <c r="D496" s="287">
        <v>2.5</v>
      </c>
      <c r="E496" s="288">
        <v>2.5</v>
      </c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233"/>
    </row>
    <row r="497" spans="1:18">
      <c r="A497" s="10" t="s">
        <v>159</v>
      </c>
      <c r="B497" s="33" t="s">
        <v>160</v>
      </c>
      <c r="C497" s="71" t="s">
        <v>161</v>
      </c>
      <c r="D497" s="71"/>
      <c r="E497" s="71"/>
      <c r="F497" s="68">
        <v>13.51</v>
      </c>
      <c r="G497" s="68">
        <v>8.66</v>
      </c>
      <c r="H497" s="68">
        <v>25.72</v>
      </c>
      <c r="I497" s="68">
        <v>235.56</v>
      </c>
      <c r="J497" s="68">
        <v>0.156</v>
      </c>
      <c r="K497" s="68">
        <v>11.45</v>
      </c>
      <c r="L497" s="68">
        <v>34.32</v>
      </c>
      <c r="M497" s="68">
        <v>0.64</v>
      </c>
      <c r="N497" s="68">
        <v>64.430000000000007</v>
      </c>
      <c r="O497" s="72">
        <v>178.464</v>
      </c>
      <c r="P497" s="93">
        <v>57.72</v>
      </c>
      <c r="Q497" s="72">
        <v>2.34</v>
      </c>
      <c r="R497" s="71">
        <v>56.22</v>
      </c>
    </row>
    <row r="498" spans="1:18">
      <c r="A498" s="10"/>
      <c r="B498" s="10" t="s">
        <v>162</v>
      </c>
      <c r="C498" s="71"/>
      <c r="D498" s="280">
        <v>165</v>
      </c>
      <c r="E498" s="264">
        <v>136</v>
      </c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</row>
    <row r="499" spans="1:18">
      <c r="A499" s="10"/>
      <c r="B499" s="10" t="s">
        <v>59</v>
      </c>
      <c r="C499" s="71"/>
      <c r="D499" s="264">
        <v>4</v>
      </c>
      <c r="E499" s="264">
        <v>4</v>
      </c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</row>
    <row r="500" spans="1:18" ht="25.5">
      <c r="A500" s="10"/>
      <c r="B500" s="25" t="s">
        <v>163</v>
      </c>
      <c r="C500" s="71"/>
      <c r="D500" s="264"/>
      <c r="E500" s="264">
        <v>100</v>
      </c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</row>
    <row r="501" spans="1:18">
      <c r="A501" s="10"/>
      <c r="B501" s="25" t="s">
        <v>49</v>
      </c>
      <c r="C501" s="71"/>
      <c r="D501" s="264"/>
      <c r="E501" s="264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</row>
    <row r="502" spans="1:18">
      <c r="A502" s="10"/>
      <c r="B502" s="26" t="s">
        <v>50</v>
      </c>
      <c r="C502" s="71"/>
      <c r="D502" s="264">
        <v>213.3</v>
      </c>
      <c r="E502" s="264">
        <v>115.2</v>
      </c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</row>
    <row r="503" spans="1:18">
      <c r="A503" s="10"/>
      <c r="B503" s="26" t="s">
        <v>51</v>
      </c>
      <c r="C503" s="71"/>
      <c r="D503" s="264">
        <v>228.6</v>
      </c>
      <c r="E503" s="264">
        <v>115.2</v>
      </c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</row>
    <row r="504" spans="1:18">
      <c r="A504" s="10"/>
      <c r="B504" s="26" t="s">
        <v>52</v>
      </c>
      <c r="C504" s="71"/>
      <c r="D504" s="264">
        <v>246.2</v>
      </c>
      <c r="E504" s="264">
        <v>115.2</v>
      </c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</row>
    <row r="505" spans="1:18">
      <c r="A505" s="10"/>
      <c r="B505" s="26" t="s">
        <v>53</v>
      </c>
      <c r="C505" s="71"/>
      <c r="D505" s="264">
        <v>266.7</v>
      </c>
      <c r="E505" s="264">
        <v>115.2</v>
      </c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</row>
    <row r="506" spans="1:18">
      <c r="A506" s="10"/>
      <c r="B506" s="25" t="s">
        <v>54</v>
      </c>
      <c r="C506" s="71"/>
      <c r="D506" s="264"/>
      <c r="E506" s="264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</row>
    <row r="507" spans="1:18">
      <c r="A507" s="10"/>
      <c r="B507" s="26" t="s">
        <v>55</v>
      </c>
      <c r="C507" s="71"/>
      <c r="D507" s="264">
        <v>30.6</v>
      </c>
      <c r="E507" s="264">
        <v>24.5</v>
      </c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</row>
    <row r="508" spans="1:18">
      <c r="A508" s="10"/>
      <c r="B508" s="26" t="s">
        <v>56</v>
      </c>
      <c r="C508" s="71"/>
      <c r="D508" s="264">
        <v>32.700000000000003</v>
      </c>
      <c r="E508" s="264">
        <v>24.5</v>
      </c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</row>
    <row r="509" spans="1:18">
      <c r="A509" s="10"/>
      <c r="B509" s="25" t="s">
        <v>136</v>
      </c>
      <c r="C509" s="71"/>
      <c r="D509" s="264">
        <v>8.6</v>
      </c>
      <c r="E509" s="264">
        <v>8.6</v>
      </c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</row>
    <row r="510" spans="1:18">
      <c r="A510" s="10"/>
      <c r="B510" s="25" t="s">
        <v>57</v>
      </c>
      <c r="C510" s="71"/>
      <c r="D510" s="264">
        <v>17.3</v>
      </c>
      <c r="E510" s="264">
        <v>14.4</v>
      </c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</row>
    <row r="511" spans="1:18">
      <c r="A511" s="10"/>
      <c r="B511" s="13" t="s">
        <v>59</v>
      </c>
      <c r="C511" s="71"/>
      <c r="D511" s="264">
        <v>5.8</v>
      </c>
      <c r="E511" s="264">
        <v>5.8</v>
      </c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</row>
    <row r="512" spans="1:18">
      <c r="A512" s="10"/>
      <c r="B512" s="13" t="s">
        <v>67</v>
      </c>
      <c r="C512" s="71"/>
      <c r="D512" s="264">
        <v>1.4</v>
      </c>
      <c r="E512" s="264">
        <v>1.4</v>
      </c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</row>
    <row r="513" spans="1:18" ht="25.5">
      <c r="A513" s="10"/>
      <c r="B513" s="13" t="s">
        <v>164</v>
      </c>
      <c r="C513" s="71"/>
      <c r="D513" s="264"/>
      <c r="E513" s="264">
        <v>180</v>
      </c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</row>
    <row r="514" spans="1:18">
      <c r="A514" s="10"/>
      <c r="B514" s="10" t="s">
        <v>26</v>
      </c>
      <c r="C514" s="71"/>
      <c r="D514" s="264">
        <v>2</v>
      </c>
      <c r="E514" s="264">
        <v>2</v>
      </c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</row>
    <row r="515" spans="1:18">
      <c r="A515" s="10"/>
      <c r="B515" s="15" t="s">
        <v>30</v>
      </c>
      <c r="C515" s="230">
        <v>40</v>
      </c>
      <c r="D515" s="230">
        <v>40</v>
      </c>
      <c r="E515" s="230">
        <v>40</v>
      </c>
      <c r="F515" s="68">
        <v>3.2</v>
      </c>
      <c r="G515" s="68">
        <v>0.41</v>
      </c>
      <c r="H515" s="68">
        <v>19.37</v>
      </c>
      <c r="I515" s="68">
        <v>94.6</v>
      </c>
      <c r="J515" s="68">
        <v>7.0000000000000007E-2</v>
      </c>
      <c r="K515" s="68">
        <v>0</v>
      </c>
      <c r="L515" s="68">
        <v>0</v>
      </c>
      <c r="M515" s="68">
        <v>0.53</v>
      </c>
      <c r="N515" s="68">
        <v>9.1999999999999993</v>
      </c>
      <c r="O515" s="68">
        <v>34.799999999999997</v>
      </c>
      <c r="P515" s="68">
        <v>13.2</v>
      </c>
      <c r="Q515" s="68">
        <v>0.8</v>
      </c>
      <c r="R515" s="231">
        <v>2.66</v>
      </c>
    </row>
    <row r="516" spans="1:18" ht="25.5">
      <c r="A516" s="10"/>
      <c r="B516" s="15" t="s">
        <v>73</v>
      </c>
      <c r="C516" s="230">
        <v>40</v>
      </c>
      <c r="D516" s="230">
        <v>40</v>
      </c>
      <c r="E516" s="230">
        <v>40</v>
      </c>
      <c r="F516" s="68">
        <v>2.64</v>
      </c>
      <c r="G516" s="68">
        <v>0.48</v>
      </c>
      <c r="H516" s="68">
        <v>13.36</v>
      </c>
      <c r="I516" s="68">
        <v>69.599999999999994</v>
      </c>
      <c r="J516" s="68">
        <v>7.0000000000000007E-2</v>
      </c>
      <c r="K516" s="68">
        <v>0</v>
      </c>
      <c r="L516" s="68">
        <v>0</v>
      </c>
      <c r="M516" s="68">
        <v>0.56000000000000005</v>
      </c>
      <c r="N516" s="68">
        <v>14</v>
      </c>
      <c r="O516" s="68">
        <v>63.2</v>
      </c>
      <c r="P516" s="68">
        <v>18.8</v>
      </c>
      <c r="Q516" s="68">
        <v>1.56</v>
      </c>
      <c r="R516" s="71">
        <v>2.56</v>
      </c>
    </row>
    <row r="517" spans="1:18" ht="25.5">
      <c r="A517" s="28" t="s">
        <v>74</v>
      </c>
      <c r="B517" s="41" t="s">
        <v>75</v>
      </c>
      <c r="C517" s="257">
        <v>200</v>
      </c>
      <c r="D517" s="257"/>
      <c r="E517" s="257"/>
      <c r="F517" s="68">
        <v>0.6</v>
      </c>
      <c r="G517" s="68">
        <v>0.1</v>
      </c>
      <c r="H517" s="68">
        <v>20.100000000000001</v>
      </c>
      <c r="I517" s="68">
        <v>84</v>
      </c>
      <c r="J517" s="68">
        <v>0.01</v>
      </c>
      <c r="K517" s="68">
        <v>0.2</v>
      </c>
      <c r="L517" s="68">
        <v>0</v>
      </c>
      <c r="M517" s="68">
        <v>0.4</v>
      </c>
      <c r="N517" s="68">
        <v>20.100000000000001</v>
      </c>
      <c r="O517" s="68">
        <v>19.2</v>
      </c>
      <c r="P517" s="68">
        <v>14.4</v>
      </c>
      <c r="Q517" s="68">
        <v>0.69</v>
      </c>
      <c r="R517" s="257">
        <v>5.54</v>
      </c>
    </row>
    <row r="518" spans="1:18">
      <c r="A518" s="28"/>
      <c r="B518" s="42" t="s">
        <v>76</v>
      </c>
      <c r="C518" s="257"/>
      <c r="D518" s="257">
        <v>20</v>
      </c>
      <c r="E518" s="257">
        <v>50</v>
      </c>
      <c r="F518" s="257"/>
      <c r="G518" s="257"/>
      <c r="H518" s="257"/>
      <c r="I518" s="257"/>
      <c r="J518" s="257"/>
      <c r="K518" s="257"/>
      <c r="L518" s="257"/>
      <c r="M518" s="257"/>
      <c r="N518" s="257"/>
      <c r="O518" s="257"/>
      <c r="P518" s="257"/>
      <c r="Q518" s="257"/>
      <c r="R518" s="257"/>
    </row>
    <row r="519" spans="1:18">
      <c r="A519" s="28"/>
      <c r="B519" s="42" t="s">
        <v>37</v>
      </c>
      <c r="C519" s="257"/>
      <c r="D519" s="257">
        <v>203</v>
      </c>
      <c r="E519" s="257">
        <v>200</v>
      </c>
      <c r="F519" s="257"/>
      <c r="G519" s="257"/>
      <c r="H519" s="257"/>
      <c r="I519" s="257"/>
      <c r="J519" s="257"/>
      <c r="K519" s="257"/>
      <c r="L519" s="257"/>
      <c r="M519" s="257"/>
      <c r="N519" s="257"/>
      <c r="O519" s="257"/>
      <c r="P519" s="257"/>
      <c r="Q519" s="257"/>
      <c r="R519" s="257"/>
    </row>
    <row r="520" spans="1:18">
      <c r="A520" s="28"/>
      <c r="B520" s="42" t="s">
        <v>38</v>
      </c>
      <c r="C520" s="257"/>
      <c r="D520" s="257">
        <v>10</v>
      </c>
      <c r="E520" s="257">
        <v>10</v>
      </c>
      <c r="F520" s="257"/>
      <c r="G520" s="257"/>
      <c r="H520" s="257"/>
      <c r="I520" s="257"/>
      <c r="J520" s="257"/>
      <c r="K520" s="257"/>
      <c r="L520" s="257"/>
      <c r="M520" s="257"/>
      <c r="N520" s="257"/>
      <c r="O520" s="257"/>
      <c r="P520" s="257"/>
      <c r="Q520" s="257"/>
      <c r="R520" s="257"/>
    </row>
    <row r="521" spans="1:18">
      <c r="A521" s="28"/>
      <c r="B521" s="42" t="s">
        <v>77</v>
      </c>
      <c r="C521" s="257"/>
      <c r="D521" s="257">
        <v>0.2</v>
      </c>
      <c r="E521" s="257">
        <v>0.2</v>
      </c>
      <c r="F521" s="257"/>
      <c r="G521" s="257"/>
      <c r="H521" s="257"/>
      <c r="I521" s="257"/>
      <c r="J521" s="257"/>
      <c r="K521" s="257"/>
      <c r="L521" s="257"/>
      <c r="M521" s="257"/>
      <c r="N521" s="257"/>
      <c r="O521" s="257"/>
      <c r="P521" s="257"/>
      <c r="Q521" s="257"/>
      <c r="R521" s="257"/>
    </row>
    <row r="522" spans="1:18">
      <c r="A522" s="21"/>
      <c r="B522" s="21" t="s">
        <v>78</v>
      </c>
      <c r="C522" s="236"/>
      <c r="D522" s="236"/>
      <c r="E522" s="236"/>
      <c r="F522" s="237">
        <f>SUM(F477:F521)</f>
        <v>22.01</v>
      </c>
      <c r="G522" s="236">
        <f>SUM(G477:G521)</f>
        <v>12.75</v>
      </c>
      <c r="H522" s="236">
        <f>SUM(H477:H521)</f>
        <v>91.13</v>
      </c>
      <c r="I522" s="237">
        <f>SUM(I477:I521)</f>
        <v>608.26</v>
      </c>
      <c r="J522" s="237">
        <f t="shared" ref="J522:Q522" si="27">SUM(J477:J521)</f>
        <v>0.38600000000000001</v>
      </c>
      <c r="K522" s="237">
        <f t="shared" si="27"/>
        <v>17.399999999999999</v>
      </c>
      <c r="L522" s="237">
        <f t="shared" si="27"/>
        <v>38.82</v>
      </c>
      <c r="M522" s="237">
        <f t="shared" si="27"/>
        <v>3.4699999999999998</v>
      </c>
      <c r="N522" s="237">
        <f t="shared" si="27"/>
        <v>130.51000000000002</v>
      </c>
      <c r="O522" s="237">
        <f t="shared" si="27"/>
        <v>343.01399999999995</v>
      </c>
      <c r="P522" s="237">
        <f t="shared" si="27"/>
        <v>122.25</v>
      </c>
      <c r="Q522" s="237">
        <f t="shared" si="27"/>
        <v>6.07</v>
      </c>
      <c r="R522" s="237">
        <f>SUM(R477:R521)</f>
        <v>78.240000000000009</v>
      </c>
    </row>
    <row r="523" spans="1:18">
      <c r="A523" s="31"/>
      <c r="B523" s="31" t="s">
        <v>190</v>
      </c>
      <c r="C523" s="260"/>
      <c r="D523" s="260"/>
      <c r="E523" s="260"/>
      <c r="F523" s="261">
        <f>SUM(F522,F475)</f>
        <v>36.340000000000003</v>
      </c>
      <c r="G523" s="260">
        <f>SUM(G522,G475)</f>
        <v>33.86</v>
      </c>
      <c r="H523" s="260">
        <f>SUM(H522,H475)</f>
        <v>166.98000000000002</v>
      </c>
      <c r="I523" s="261">
        <f>SUM(I522,I475)</f>
        <v>1211.1600000000001</v>
      </c>
      <c r="J523" s="261">
        <f t="shared" ref="J523:Q523" si="28">SUM(J522,J475)</f>
        <v>0.53700000000000003</v>
      </c>
      <c r="K523" s="261">
        <f t="shared" si="28"/>
        <v>33.75</v>
      </c>
      <c r="L523" s="261">
        <f t="shared" si="28"/>
        <v>176.82</v>
      </c>
      <c r="M523" s="261">
        <f t="shared" si="28"/>
        <v>5.81</v>
      </c>
      <c r="N523" s="261">
        <f t="shared" si="28"/>
        <v>449.61</v>
      </c>
      <c r="O523" s="261">
        <f t="shared" si="28"/>
        <v>577.61399999999992</v>
      </c>
      <c r="P523" s="261">
        <f t="shared" si="28"/>
        <v>165.85</v>
      </c>
      <c r="Q523" s="261">
        <f t="shared" si="28"/>
        <v>10.888</v>
      </c>
      <c r="R523" s="261">
        <f>SUM(R522,R475)</f>
        <v>167.91</v>
      </c>
    </row>
    <row r="524" spans="1:18">
      <c r="A524" s="46" t="s">
        <v>191</v>
      </c>
      <c r="B524" s="47"/>
      <c r="C524" s="289"/>
      <c r="D524" s="289"/>
      <c r="E524" s="289"/>
      <c r="F524" s="289"/>
      <c r="G524" s="289"/>
      <c r="H524" s="289"/>
      <c r="I524" s="289"/>
      <c r="J524" s="289"/>
      <c r="K524" s="289"/>
      <c r="L524" s="289"/>
      <c r="M524" s="289"/>
      <c r="N524" s="289"/>
      <c r="O524" s="289"/>
      <c r="P524" s="289"/>
      <c r="Q524" s="289"/>
      <c r="R524" s="253"/>
    </row>
    <row r="525" spans="1:18" ht="15">
      <c r="A525" s="8" t="s">
        <v>18</v>
      </c>
      <c r="B525" s="9"/>
      <c r="C525" s="238"/>
      <c r="D525" s="238"/>
      <c r="E525" s="238"/>
      <c r="F525" s="238"/>
      <c r="G525" s="238"/>
      <c r="H525" s="238"/>
      <c r="I525" s="238"/>
      <c r="J525" s="238"/>
      <c r="K525" s="238"/>
      <c r="L525" s="238"/>
      <c r="M525" s="238"/>
      <c r="N525" s="238"/>
      <c r="O525" s="238"/>
      <c r="P525" s="238"/>
      <c r="Q525" s="238"/>
      <c r="R525" s="239"/>
    </row>
    <row r="526" spans="1:18" ht="38.25">
      <c r="A526" s="10" t="s">
        <v>125</v>
      </c>
      <c r="B526" s="11" t="s">
        <v>126</v>
      </c>
      <c r="C526" s="71" t="s">
        <v>127</v>
      </c>
      <c r="D526" s="71"/>
      <c r="E526" s="71"/>
      <c r="F526" s="72">
        <v>25.56</v>
      </c>
      <c r="G526" s="72">
        <v>19.559999999999999</v>
      </c>
      <c r="H526" s="72">
        <v>49.5</v>
      </c>
      <c r="I526" s="72">
        <v>396.5</v>
      </c>
      <c r="J526" s="72">
        <v>7.4999999999999997E-2</v>
      </c>
      <c r="K526" s="72">
        <v>0.36</v>
      </c>
      <c r="L526" s="72">
        <v>111</v>
      </c>
      <c r="M526" s="72">
        <v>0.56999999999999995</v>
      </c>
      <c r="N526" s="72">
        <v>220.95</v>
      </c>
      <c r="O526" s="72">
        <v>315.45</v>
      </c>
      <c r="P526" s="72">
        <v>33.299999999999997</v>
      </c>
      <c r="Q526" s="72">
        <v>1.0349999999999999</v>
      </c>
      <c r="R526" s="71">
        <v>88.12</v>
      </c>
    </row>
    <row r="527" spans="1:18">
      <c r="A527" s="15"/>
      <c r="B527" s="13" t="s">
        <v>128</v>
      </c>
      <c r="C527" s="228"/>
      <c r="D527" s="71">
        <v>141</v>
      </c>
      <c r="E527" s="71">
        <v>138</v>
      </c>
      <c r="F527" s="228"/>
      <c r="G527" s="228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71"/>
    </row>
    <row r="528" spans="1:18">
      <c r="A528" s="10"/>
      <c r="B528" s="10" t="s">
        <v>108</v>
      </c>
      <c r="C528" s="71"/>
      <c r="D528" s="257">
        <v>9</v>
      </c>
      <c r="E528" s="71">
        <v>9</v>
      </c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</row>
    <row r="529" spans="1:18">
      <c r="A529" s="10"/>
      <c r="B529" s="10" t="s">
        <v>129</v>
      </c>
      <c r="C529" s="71"/>
      <c r="D529" s="71">
        <v>12</v>
      </c>
      <c r="E529" s="71">
        <v>12</v>
      </c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228"/>
    </row>
    <row r="530" spans="1:18">
      <c r="A530" s="10"/>
      <c r="B530" s="10" t="s">
        <v>38</v>
      </c>
      <c r="C530" s="71"/>
      <c r="D530" s="71">
        <v>12</v>
      </c>
      <c r="E530" s="71">
        <v>12</v>
      </c>
      <c r="F530" s="228"/>
      <c r="G530" s="228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41"/>
    </row>
    <row r="531" spans="1:18">
      <c r="A531" s="23"/>
      <c r="B531" s="10" t="s">
        <v>21</v>
      </c>
      <c r="C531" s="231"/>
      <c r="D531" s="257" t="s">
        <v>130</v>
      </c>
      <c r="E531" s="257">
        <v>6</v>
      </c>
      <c r="F531" s="241"/>
      <c r="G531" s="241"/>
      <c r="H531" s="241"/>
      <c r="I531" s="241"/>
      <c r="J531" s="253"/>
      <c r="K531" s="253"/>
      <c r="L531" s="253"/>
      <c r="M531" s="253"/>
      <c r="N531" s="253"/>
      <c r="O531" s="253"/>
      <c r="P531" s="253"/>
      <c r="Q531" s="253"/>
      <c r="R531" s="229"/>
    </row>
    <row r="532" spans="1:18">
      <c r="A532" s="15"/>
      <c r="B532" s="10" t="s">
        <v>24</v>
      </c>
      <c r="C532" s="228"/>
      <c r="D532" s="71">
        <v>6</v>
      </c>
      <c r="E532" s="71">
        <v>6</v>
      </c>
      <c r="F532" s="228"/>
      <c r="G532" s="228"/>
      <c r="H532" s="228"/>
      <c r="I532" s="228"/>
      <c r="J532" s="229"/>
      <c r="K532" s="229"/>
      <c r="L532" s="229"/>
      <c r="M532" s="229"/>
      <c r="N532" s="229"/>
      <c r="O532" s="229"/>
      <c r="P532" s="229"/>
      <c r="Q532" s="229"/>
      <c r="R532" s="229"/>
    </row>
    <row r="533" spans="1:18" ht="25.5">
      <c r="A533" s="15"/>
      <c r="B533" s="10" t="s">
        <v>96</v>
      </c>
      <c r="C533" s="228"/>
      <c r="D533" s="71">
        <v>6</v>
      </c>
      <c r="E533" s="71">
        <v>6</v>
      </c>
      <c r="F533" s="228"/>
      <c r="G533" s="228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71"/>
    </row>
    <row r="534" spans="1:18">
      <c r="A534" s="15"/>
      <c r="B534" s="10" t="s">
        <v>61</v>
      </c>
      <c r="C534" s="228"/>
      <c r="D534" s="71">
        <v>6</v>
      </c>
      <c r="E534" s="71">
        <v>6</v>
      </c>
      <c r="F534" s="228"/>
      <c r="G534" s="228"/>
      <c r="H534" s="228"/>
      <c r="I534" s="228"/>
      <c r="J534" s="228"/>
      <c r="K534" s="228"/>
      <c r="L534" s="228"/>
      <c r="M534" s="228"/>
      <c r="N534" s="228"/>
      <c r="O534" s="228"/>
      <c r="P534" s="228"/>
      <c r="Q534" s="228"/>
      <c r="R534" s="71"/>
    </row>
    <row r="535" spans="1:18">
      <c r="A535" s="15"/>
      <c r="B535" s="10" t="s">
        <v>26</v>
      </c>
      <c r="C535" s="228"/>
      <c r="D535" s="71">
        <v>1.2</v>
      </c>
      <c r="E535" s="71">
        <v>1.2</v>
      </c>
      <c r="F535" s="228"/>
      <c r="G535" s="228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71"/>
    </row>
    <row r="536" spans="1:18">
      <c r="A536" s="15"/>
      <c r="B536" s="10" t="s">
        <v>131</v>
      </c>
      <c r="C536" s="228"/>
      <c r="D536" s="71">
        <v>10</v>
      </c>
      <c r="E536" s="71">
        <v>10</v>
      </c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71"/>
    </row>
    <row r="537" spans="1:18" ht="25.5">
      <c r="A537" s="18"/>
      <c r="B537" s="15" t="s">
        <v>32</v>
      </c>
      <c r="C537" s="230">
        <v>200</v>
      </c>
      <c r="D537" s="230">
        <v>200</v>
      </c>
      <c r="E537" s="230">
        <v>200</v>
      </c>
      <c r="F537" s="92">
        <v>0.8</v>
      </c>
      <c r="G537" s="92">
        <v>0.67</v>
      </c>
      <c r="H537" s="92">
        <v>19.7</v>
      </c>
      <c r="I537" s="92">
        <v>88.7</v>
      </c>
      <c r="J537" s="92">
        <v>0.04</v>
      </c>
      <c r="K537" s="92">
        <v>13.3</v>
      </c>
      <c r="L537" s="92">
        <v>0</v>
      </c>
      <c r="M537" s="92">
        <v>0</v>
      </c>
      <c r="N537" s="93">
        <v>21.3</v>
      </c>
      <c r="O537" s="93">
        <v>14.8</v>
      </c>
      <c r="P537" s="93">
        <v>12</v>
      </c>
      <c r="Q537" s="93">
        <v>2.9</v>
      </c>
      <c r="R537" s="231">
        <v>23.82</v>
      </c>
    </row>
    <row r="538" spans="1:18">
      <c r="A538" s="12" t="s">
        <v>33</v>
      </c>
      <c r="B538" s="11" t="s">
        <v>34</v>
      </c>
      <c r="C538" s="71" t="s">
        <v>35</v>
      </c>
      <c r="D538" s="233"/>
      <c r="E538" s="71"/>
      <c r="F538" s="68">
        <v>0.13</v>
      </c>
      <c r="G538" s="68">
        <v>0.02</v>
      </c>
      <c r="H538" s="68">
        <v>15.2</v>
      </c>
      <c r="I538" s="68">
        <v>62</v>
      </c>
      <c r="J538" s="68">
        <v>0</v>
      </c>
      <c r="K538" s="68">
        <v>2.83</v>
      </c>
      <c r="L538" s="68">
        <v>0</v>
      </c>
      <c r="M538" s="68">
        <v>0.01</v>
      </c>
      <c r="N538" s="68">
        <v>14.2</v>
      </c>
      <c r="O538" s="68">
        <v>4.4000000000000004</v>
      </c>
      <c r="P538" s="68">
        <v>2.4</v>
      </c>
      <c r="Q538" s="68">
        <v>0.47799999999999998</v>
      </c>
      <c r="R538" s="234">
        <v>1.66</v>
      </c>
    </row>
    <row r="539" spans="1:18">
      <c r="A539" s="12"/>
      <c r="B539" s="13" t="s">
        <v>36</v>
      </c>
      <c r="C539" s="228"/>
      <c r="D539" s="230">
        <v>1</v>
      </c>
      <c r="E539" s="71">
        <v>1</v>
      </c>
      <c r="F539" s="71"/>
      <c r="G539" s="228"/>
      <c r="H539" s="228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</row>
    <row r="540" spans="1:18">
      <c r="A540" s="15"/>
      <c r="B540" s="13" t="s">
        <v>37</v>
      </c>
      <c r="C540" s="228"/>
      <c r="D540" s="71">
        <v>216</v>
      </c>
      <c r="E540" s="71">
        <v>200</v>
      </c>
      <c r="F540" s="71"/>
      <c r="G540" s="228"/>
      <c r="H540" s="228"/>
      <c r="I540" s="228"/>
      <c r="J540" s="229"/>
      <c r="K540" s="229"/>
      <c r="L540" s="229"/>
      <c r="M540" s="229"/>
      <c r="N540" s="229"/>
      <c r="O540" s="229"/>
      <c r="P540" s="229"/>
      <c r="Q540" s="229"/>
      <c r="R540" s="229"/>
    </row>
    <row r="541" spans="1:18">
      <c r="A541" s="12"/>
      <c r="B541" s="13" t="s">
        <v>38</v>
      </c>
      <c r="C541" s="71"/>
      <c r="D541" s="230">
        <v>10</v>
      </c>
      <c r="E541" s="71">
        <v>10</v>
      </c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</row>
    <row r="542" spans="1:18">
      <c r="A542" s="21"/>
      <c r="B542" s="21" t="s">
        <v>39</v>
      </c>
      <c r="C542" s="236"/>
      <c r="D542" s="236"/>
      <c r="E542" s="236"/>
      <c r="F542" s="236">
        <f t="shared" ref="F542:K542" si="29">SUM(F526:F541)</f>
        <v>26.49</v>
      </c>
      <c r="G542" s="236">
        <f t="shared" si="29"/>
        <v>20.25</v>
      </c>
      <c r="H542" s="236">
        <f t="shared" si="29"/>
        <v>84.4</v>
      </c>
      <c r="I542" s="236">
        <f t="shared" si="29"/>
        <v>547.20000000000005</v>
      </c>
      <c r="J542" s="236">
        <f t="shared" si="29"/>
        <v>0.11499999999999999</v>
      </c>
      <c r="K542" s="236">
        <f t="shared" si="29"/>
        <v>16.490000000000002</v>
      </c>
      <c r="L542" s="236">
        <f t="shared" ref="L542:P542" si="30">SUM(L526:L541)</f>
        <v>111</v>
      </c>
      <c r="M542" s="236">
        <f t="shared" si="30"/>
        <v>0.57999999999999996</v>
      </c>
      <c r="N542" s="236">
        <f t="shared" si="30"/>
        <v>256.45</v>
      </c>
      <c r="O542" s="236">
        <f t="shared" si="30"/>
        <v>334.65</v>
      </c>
      <c r="P542" s="236">
        <f t="shared" si="30"/>
        <v>47.699999999999996</v>
      </c>
      <c r="Q542" s="236">
        <f>SUM(Q526:Q541)</f>
        <v>4.4129999999999994</v>
      </c>
      <c r="R542" s="236">
        <f>SUM(R526:R541)</f>
        <v>113.6</v>
      </c>
    </row>
    <row r="543" spans="1:18" ht="15">
      <c r="A543" s="8" t="s">
        <v>40</v>
      </c>
      <c r="B543" s="9"/>
      <c r="C543" s="238"/>
      <c r="D543" s="238"/>
      <c r="E543" s="238"/>
      <c r="F543" s="238"/>
      <c r="G543" s="238"/>
      <c r="H543" s="238"/>
      <c r="I543" s="238"/>
      <c r="J543" s="238"/>
      <c r="K543" s="238"/>
      <c r="L543" s="238"/>
      <c r="M543" s="238"/>
      <c r="N543" s="238"/>
      <c r="O543" s="238"/>
      <c r="P543" s="238"/>
      <c r="Q543" s="238"/>
      <c r="R543" s="239"/>
    </row>
    <row r="544" spans="1:18" ht="38.25">
      <c r="A544" s="23" t="s">
        <v>132</v>
      </c>
      <c r="B544" s="17" t="s">
        <v>133</v>
      </c>
      <c r="C544" s="231" t="s">
        <v>43</v>
      </c>
      <c r="D544" s="231"/>
      <c r="E544" s="231"/>
      <c r="F544" s="68">
        <v>3.54</v>
      </c>
      <c r="G544" s="68">
        <v>5.0999999999999996</v>
      </c>
      <c r="H544" s="68">
        <v>14.53</v>
      </c>
      <c r="I544" s="68">
        <v>168.25</v>
      </c>
      <c r="J544" s="68">
        <v>0.09</v>
      </c>
      <c r="K544" s="68">
        <v>6.29</v>
      </c>
      <c r="L544" s="68">
        <v>0</v>
      </c>
      <c r="M544" s="68">
        <v>2.44</v>
      </c>
      <c r="N544" s="68">
        <v>50.25</v>
      </c>
      <c r="O544" s="93">
        <v>97.93</v>
      </c>
      <c r="P544" s="72">
        <v>34.5</v>
      </c>
      <c r="Q544" s="72">
        <v>1.71</v>
      </c>
      <c r="R544" s="231">
        <v>12.96</v>
      </c>
    </row>
    <row r="545" spans="1:18">
      <c r="A545" s="23"/>
      <c r="B545" s="23" t="s">
        <v>44</v>
      </c>
      <c r="C545" s="231"/>
      <c r="D545" s="231"/>
      <c r="E545" s="231"/>
      <c r="F545" s="274"/>
      <c r="G545" s="231"/>
      <c r="H545" s="231"/>
      <c r="I545" s="231"/>
      <c r="J545" s="231"/>
      <c r="K545" s="231"/>
      <c r="L545" s="231"/>
      <c r="M545" s="231"/>
      <c r="N545" s="231"/>
      <c r="O545" s="231"/>
      <c r="P545" s="231"/>
      <c r="Q545" s="231"/>
      <c r="R545" s="231"/>
    </row>
    <row r="546" spans="1:18">
      <c r="A546" s="23"/>
      <c r="B546" s="26" t="s">
        <v>55</v>
      </c>
      <c r="C546" s="231"/>
      <c r="D546" s="231">
        <v>50</v>
      </c>
      <c r="E546" s="231">
        <v>40</v>
      </c>
      <c r="F546" s="274"/>
      <c r="G546" s="231"/>
      <c r="H546" s="231"/>
      <c r="I546" s="231"/>
      <c r="J546" s="231"/>
      <c r="K546" s="231"/>
      <c r="L546" s="231"/>
      <c r="M546" s="231"/>
      <c r="N546" s="231"/>
      <c r="O546" s="231"/>
      <c r="P546" s="231"/>
      <c r="Q546" s="231"/>
      <c r="R546" s="231"/>
    </row>
    <row r="547" spans="1:18">
      <c r="A547" s="23"/>
      <c r="B547" s="26" t="s">
        <v>56</v>
      </c>
      <c r="C547" s="231"/>
      <c r="D547" s="231">
        <v>53.3</v>
      </c>
      <c r="E547" s="231">
        <v>40</v>
      </c>
      <c r="F547" s="274"/>
      <c r="G547" s="231"/>
      <c r="H547" s="231"/>
      <c r="I547" s="231"/>
      <c r="J547" s="231"/>
      <c r="K547" s="231"/>
      <c r="L547" s="231"/>
      <c r="M547" s="231"/>
      <c r="N547" s="231"/>
      <c r="O547" s="231"/>
      <c r="P547" s="231"/>
      <c r="Q547" s="231"/>
      <c r="R547" s="231"/>
    </row>
    <row r="548" spans="1:18">
      <c r="A548" s="23"/>
      <c r="B548" s="23" t="s">
        <v>49</v>
      </c>
      <c r="C548" s="231"/>
      <c r="D548" s="231"/>
      <c r="E548" s="231"/>
      <c r="F548" s="274"/>
      <c r="G548" s="231"/>
      <c r="H548" s="231"/>
      <c r="I548" s="231"/>
      <c r="J548" s="231"/>
      <c r="K548" s="231"/>
      <c r="L548" s="231"/>
      <c r="M548" s="231"/>
      <c r="N548" s="231"/>
      <c r="O548" s="231"/>
      <c r="P548" s="231"/>
      <c r="Q548" s="231"/>
      <c r="R548" s="231"/>
    </row>
    <row r="549" spans="1:18">
      <c r="A549" s="10"/>
      <c r="B549" s="26" t="s">
        <v>50</v>
      </c>
      <c r="C549" s="71"/>
      <c r="D549" s="271">
        <v>33.299999999999997</v>
      </c>
      <c r="E549" s="264">
        <v>25</v>
      </c>
      <c r="F549" s="234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</row>
    <row r="550" spans="1:18">
      <c r="A550" s="10"/>
      <c r="B550" s="27" t="s">
        <v>51</v>
      </c>
      <c r="C550" s="71"/>
      <c r="D550" s="270">
        <v>35.700000000000003</v>
      </c>
      <c r="E550" s="275">
        <v>25</v>
      </c>
      <c r="F550" s="234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</row>
    <row r="551" spans="1:18">
      <c r="A551" s="10"/>
      <c r="B551" s="27" t="s">
        <v>52</v>
      </c>
      <c r="C551" s="71"/>
      <c r="D551" s="276">
        <v>38.5</v>
      </c>
      <c r="E551" s="277">
        <v>25</v>
      </c>
      <c r="F551" s="234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</row>
    <row r="552" spans="1:18">
      <c r="A552" s="10"/>
      <c r="B552" s="27" t="s">
        <v>53</v>
      </c>
      <c r="C552" s="71"/>
      <c r="D552" s="271">
        <v>41.7</v>
      </c>
      <c r="E552" s="264">
        <v>25</v>
      </c>
      <c r="F552" s="234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</row>
    <row r="553" spans="1:18">
      <c r="A553" s="10"/>
      <c r="B553" s="23" t="s">
        <v>134</v>
      </c>
      <c r="C553" s="231"/>
      <c r="D553" s="231">
        <v>10</v>
      </c>
      <c r="E553" s="231">
        <v>10</v>
      </c>
      <c r="F553" s="234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</row>
    <row r="554" spans="1:18">
      <c r="A554" s="10"/>
      <c r="B554" s="23" t="s">
        <v>54</v>
      </c>
      <c r="C554" s="231"/>
      <c r="D554" s="231"/>
      <c r="E554" s="231"/>
      <c r="F554" s="234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</row>
    <row r="555" spans="1:18">
      <c r="A555" s="10"/>
      <c r="B555" s="26" t="s">
        <v>55</v>
      </c>
      <c r="C555" s="71"/>
      <c r="D555" s="244">
        <v>12.5</v>
      </c>
      <c r="E555" s="245">
        <v>10</v>
      </c>
      <c r="F555" s="234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</row>
    <row r="556" spans="1:18">
      <c r="A556" s="10"/>
      <c r="B556" s="26" t="s">
        <v>56</v>
      </c>
      <c r="C556" s="71"/>
      <c r="D556" s="246">
        <v>13.3</v>
      </c>
      <c r="E556" s="247">
        <v>10</v>
      </c>
      <c r="F556" s="234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</row>
    <row r="557" spans="1:18">
      <c r="A557" s="10"/>
      <c r="B557" s="25" t="s">
        <v>135</v>
      </c>
      <c r="C557" s="231"/>
      <c r="D557" s="231">
        <v>3.25</v>
      </c>
      <c r="E557" s="231">
        <v>3</v>
      </c>
      <c r="F557" s="234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</row>
    <row r="558" spans="1:18">
      <c r="A558" s="10"/>
      <c r="B558" s="23" t="s">
        <v>57</v>
      </c>
      <c r="C558" s="231"/>
      <c r="D558" s="231">
        <v>12</v>
      </c>
      <c r="E558" s="231">
        <v>10</v>
      </c>
      <c r="F558" s="234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</row>
    <row r="559" spans="1:18">
      <c r="A559" s="10"/>
      <c r="B559" s="23" t="s">
        <v>136</v>
      </c>
      <c r="C559" s="231"/>
      <c r="D559" s="231">
        <v>7.5</v>
      </c>
      <c r="E559" s="231">
        <v>7.5</v>
      </c>
      <c r="F559" s="234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</row>
    <row r="560" spans="1:18">
      <c r="A560" s="10"/>
      <c r="B560" s="23" t="s">
        <v>59</v>
      </c>
      <c r="C560" s="231"/>
      <c r="D560" s="231">
        <v>5</v>
      </c>
      <c r="E560" s="231">
        <v>5</v>
      </c>
      <c r="F560" s="234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</row>
    <row r="561" spans="1:19">
      <c r="A561" s="10"/>
      <c r="B561" s="23" t="s">
        <v>137</v>
      </c>
      <c r="C561" s="241"/>
      <c r="D561" s="231">
        <v>1</v>
      </c>
      <c r="E561" s="231">
        <v>0.75</v>
      </c>
      <c r="F561" s="234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</row>
    <row r="562" spans="1:19">
      <c r="A562" s="10"/>
      <c r="B562" s="23" t="s">
        <v>38</v>
      </c>
      <c r="C562" s="241"/>
      <c r="D562" s="231">
        <v>1.5</v>
      </c>
      <c r="E562" s="231">
        <v>1.5</v>
      </c>
      <c r="F562" s="234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</row>
    <row r="563" spans="1:19">
      <c r="A563" s="10"/>
      <c r="B563" s="23" t="s">
        <v>77</v>
      </c>
      <c r="C563" s="241"/>
      <c r="D563" s="231">
        <v>0.125</v>
      </c>
      <c r="E563" s="231">
        <v>0.125</v>
      </c>
      <c r="F563" s="234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</row>
    <row r="564" spans="1:19">
      <c r="A564" s="10"/>
      <c r="B564" s="23" t="s">
        <v>37</v>
      </c>
      <c r="C564" s="241"/>
      <c r="D564" s="231">
        <v>200</v>
      </c>
      <c r="E564" s="231">
        <v>200</v>
      </c>
      <c r="F564" s="234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1"/>
    </row>
    <row r="565" spans="1:19">
      <c r="A565" s="10"/>
      <c r="B565" s="23" t="s">
        <v>26</v>
      </c>
      <c r="C565" s="241"/>
      <c r="D565" s="231">
        <v>2.5</v>
      </c>
      <c r="E565" s="231">
        <v>2.5</v>
      </c>
      <c r="F565" s="234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1"/>
    </row>
    <row r="566" spans="1:19" ht="25.5">
      <c r="A566" s="10" t="s">
        <v>201</v>
      </c>
      <c r="B566" s="33" t="s">
        <v>202</v>
      </c>
      <c r="C566" s="230">
        <v>100</v>
      </c>
      <c r="D566" s="71"/>
      <c r="E566" s="71"/>
      <c r="F566" s="68">
        <v>17.2</v>
      </c>
      <c r="G566" s="68">
        <v>13.4</v>
      </c>
      <c r="H566" s="68">
        <v>9.8000000000000007</v>
      </c>
      <c r="I566" s="68">
        <v>156</v>
      </c>
      <c r="J566" s="68">
        <v>0.9</v>
      </c>
      <c r="K566" s="68">
        <v>0</v>
      </c>
      <c r="L566" s="68">
        <v>6</v>
      </c>
      <c r="M566" s="68">
        <v>0.12</v>
      </c>
      <c r="N566" s="68">
        <v>78</v>
      </c>
      <c r="O566" s="72">
        <v>242</v>
      </c>
      <c r="P566" s="93">
        <v>38</v>
      </c>
      <c r="Q566" s="72">
        <v>0.93</v>
      </c>
      <c r="R566" s="71">
        <v>32.479999999999997</v>
      </c>
      <c r="S566" s="1"/>
    </row>
    <row r="567" spans="1:19" ht="25.5">
      <c r="A567" s="10"/>
      <c r="B567" s="10" t="s">
        <v>203</v>
      </c>
      <c r="C567" s="71"/>
      <c r="D567" s="71">
        <v>75</v>
      </c>
      <c r="E567" s="71">
        <v>55</v>
      </c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1"/>
    </row>
    <row r="568" spans="1:19">
      <c r="A568" s="10"/>
      <c r="B568" s="10" t="s">
        <v>120</v>
      </c>
      <c r="C568" s="71"/>
      <c r="D568" s="71">
        <v>15</v>
      </c>
      <c r="E568" s="71">
        <v>15</v>
      </c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1"/>
    </row>
    <row r="569" spans="1:19">
      <c r="A569" s="10"/>
      <c r="B569" s="10" t="s">
        <v>155</v>
      </c>
      <c r="C569" s="71"/>
      <c r="D569" s="71">
        <v>21.6</v>
      </c>
      <c r="E569" s="71">
        <v>21.6</v>
      </c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1"/>
    </row>
    <row r="570" spans="1:19" ht="25.5">
      <c r="A570" s="10"/>
      <c r="B570" s="27" t="s">
        <v>204</v>
      </c>
      <c r="C570" s="71"/>
      <c r="D570" s="71"/>
      <c r="E570" s="71">
        <v>88.4</v>
      </c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1"/>
    </row>
    <row r="571" spans="1:19">
      <c r="A571" s="10"/>
      <c r="B571" s="27" t="s">
        <v>205</v>
      </c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1"/>
    </row>
    <row r="572" spans="1:19">
      <c r="A572" s="10"/>
      <c r="B572" s="10" t="s">
        <v>57</v>
      </c>
      <c r="C572" s="71"/>
      <c r="D572" s="71">
        <v>21.6</v>
      </c>
      <c r="E572" s="71">
        <v>18.3</v>
      </c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1"/>
    </row>
    <row r="573" spans="1:19">
      <c r="A573" s="10"/>
      <c r="B573" s="10" t="s">
        <v>59</v>
      </c>
      <c r="C573" s="71"/>
      <c r="D573" s="71">
        <v>3.3</v>
      </c>
      <c r="E573" s="71">
        <v>3.3</v>
      </c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1"/>
    </row>
    <row r="574" spans="1:19">
      <c r="A574" s="10"/>
      <c r="B574" s="10" t="s">
        <v>66</v>
      </c>
      <c r="C574" s="71"/>
      <c r="D574" s="71">
        <v>3.3</v>
      </c>
      <c r="E574" s="71">
        <v>3.3</v>
      </c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1"/>
    </row>
    <row r="575" spans="1:19">
      <c r="A575" s="10"/>
      <c r="B575" s="10" t="s">
        <v>21</v>
      </c>
      <c r="C575" s="71"/>
      <c r="D575" s="71" t="s">
        <v>206</v>
      </c>
      <c r="E575" s="71">
        <v>8.3000000000000007</v>
      </c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1"/>
    </row>
    <row r="576" spans="1:19">
      <c r="A576" s="10"/>
      <c r="B576" s="10" t="s">
        <v>207</v>
      </c>
      <c r="C576" s="71"/>
      <c r="D576" s="71"/>
      <c r="E576" s="71">
        <v>26.6</v>
      </c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1"/>
    </row>
    <row r="577" spans="1:28" ht="25.5">
      <c r="A577" s="10"/>
      <c r="B577" s="10" t="s">
        <v>96</v>
      </c>
      <c r="C577" s="71"/>
      <c r="D577" s="71">
        <v>5</v>
      </c>
      <c r="E577" s="71">
        <v>5</v>
      </c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1"/>
    </row>
    <row r="578" spans="1:28">
      <c r="A578" s="10"/>
      <c r="B578" s="10" t="s">
        <v>59</v>
      </c>
      <c r="C578" s="71"/>
      <c r="D578" s="71">
        <v>8.3000000000000007</v>
      </c>
      <c r="E578" s="71">
        <v>8.3000000000000007</v>
      </c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1"/>
    </row>
    <row r="579" spans="1:28">
      <c r="A579" s="10"/>
      <c r="B579" s="10" t="s">
        <v>24</v>
      </c>
      <c r="C579" s="71"/>
      <c r="D579" s="71">
        <v>5</v>
      </c>
      <c r="E579" s="71">
        <v>5</v>
      </c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1"/>
    </row>
    <row r="580" spans="1:28">
      <c r="A580" s="10"/>
      <c r="B580" s="10" t="s">
        <v>26</v>
      </c>
      <c r="C580" s="71"/>
      <c r="D580" s="71">
        <v>2</v>
      </c>
      <c r="E580" s="71">
        <v>2</v>
      </c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1"/>
    </row>
    <row r="581" spans="1:28" ht="25.5">
      <c r="A581" s="12" t="s">
        <v>144</v>
      </c>
      <c r="B581" s="11" t="s">
        <v>145</v>
      </c>
      <c r="C581" s="71" t="s">
        <v>71</v>
      </c>
      <c r="D581" s="246"/>
      <c r="E581" s="247"/>
      <c r="F581" s="68">
        <v>4.5</v>
      </c>
      <c r="G581" s="68">
        <v>5</v>
      </c>
      <c r="H581" s="68">
        <v>28.9</v>
      </c>
      <c r="I581" s="68">
        <v>220.2</v>
      </c>
      <c r="J581" s="68">
        <v>0.192</v>
      </c>
      <c r="K581" s="68">
        <v>26.38</v>
      </c>
      <c r="L581" s="68">
        <v>24</v>
      </c>
      <c r="M581" s="68">
        <v>0.25</v>
      </c>
      <c r="N581" s="68">
        <v>19.440000000000001</v>
      </c>
      <c r="O581" s="68">
        <v>100.2</v>
      </c>
      <c r="P581" s="68">
        <v>36.840000000000003</v>
      </c>
      <c r="Q581" s="68">
        <v>1.63</v>
      </c>
      <c r="R581" s="71">
        <v>19.55</v>
      </c>
      <c r="S581" s="1"/>
    </row>
    <row r="582" spans="1:28">
      <c r="A582" s="12"/>
      <c r="B582" s="25" t="s">
        <v>49</v>
      </c>
      <c r="C582" s="71"/>
      <c r="D582" s="244"/>
      <c r="E582" s="245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1"/>
    </row>
    <row r="583" spans="1:28">
      <c r="A583" s="12"/>
      <c r="B583" s="26" t="s">
        <v>50</v>
      </c>
      <c r="C583" s="71"/>
      <c r="D583" s="242">
        <v>240</v>
      </c>
      <c r="E583" s="243">
        <v>180</v>
      </c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V583" s="49"/>
      <c r="W583" s="49"/>
      <c r="X583" s="49"/>
      <c r="Y583" s="49"/>
      <c r="Z583" s="50"/>
      <c r="AA583" s="50"/>
      <c r="AB583" s="50"/>
    </row>
    <row r="584" spans="1:28">
      <c r="A584" s="12"/>
      <c r="B584" s="27" t="s">
        <v>51</v>
      </c>
      <c r="C584" s="71"/>
      <c r="D584" s="244">
        <v>257</v>
      </c>
      <c r="E584" s="245">
        <v>180</v>
      </c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V584" s="49"/>
      <c r="W584" s="49"/>
      <c r="X584" s="49"/>
      <c r="Y584" s="49"/>
      <c r="Z584" s="50"/>
      <c r="AA584" s="50"/>
      <c r="AB584" s="50"/>
    </row>
    <row r="585" spans="1:28">
      <c r="A585" s="12"/>
      <c r="B585" s="27" t="s">
        <v>52</v>
      </c>
      <c r="C585" s="71"/>
      <c r="D585" s="230">
        <v>277</v>
      </c>
      <c r="E585" s="71">
        <v>180</v>
      </c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V585" s="49"/>
      <c r="W585" s="49"/>
      <c r="X585" s="49"/>
      <c r="Y585" s="49"/>
      <c r="Z585" s="50"/>
      <c r="AA585" s="50"/>
      <c r="AB585" s="50"/>
    </row>
    <row r="586" spans="1:28">
      <c r="A586" s="12"/>
      <c r="B586" s="27" t="s">
        <v>53</v>
      </c>
      <c r="C586" s="71"/>
      <c r="D586" s="230">
        <v>300</v>
      </c>
      <c r="E586" s="71">
        <v>180</v>
      </c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V586" s="49"/>
      <c r="W586" s="49"/>
      <c r="X586" s="49"/>
      <c r="Y586" s="49"/>
      <c r="Z586" s="50"/>
      <c r="AA586" s="50"/>
      <c r="AB586" s="50"/>
    </row>
    <row r="587" spans="1:28" ht="25.5">
      <c r="A587" s="12"/>
      <c r="B587" s="13" t="s">
        <v>146</v>
      </c>
      <c r="C587" s="71"/>
      <c r="D587" s="230"/>
      <c r="E587" s="71">
        <v>174.5</v>
      </c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V587" s="49"/>
      <c r="W587" s="49"/>
      <c r="X587" s="49"/>
      <c r="Y587" s="49"/>
      <c r="Z587" s="50"/>
      <c r="AA587" s="50"/>
      <c r="AB587" s="50"/>
    </row>
    <row r="588" spans="1:28">
      <c r="A588" s="12"/>
      <c r="B588" s="13" t="s">
        <v>24</v>
      </c>
      <c r="C588" s="71"/>
      <c r="D588" s="230">
        <v>5</v>
      </c>
      <c r="E588" s="71">
        <v>5</v>
      </c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V588" s="49"/>
      <c r="W588" s="49"/>
      <c r="X588" s="49"/>
      <c r="Y588" s="49"/>
      <c r="Z588" s="50"/>
      <c r="AA588" s="50"/>
      <c r="AB588" s="50"/>
    </row>
    <row r="589" spans="1:28">
      <c r="A589" s="12"/>
      <c r="B589" s="13" t="s">
        <v>26</v>
      </c>
      <c r="C589" s="71"/>
      <c r="D589" s="230">
        <v>1.7</v>
      </c>
      <c r="E589" s="71">
        <v>1.7</v>
      </c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V589" s="49"/>
      <c r="W589" s="49"/>
      <c r="X589" s="49"/>
      <c r="Y589" s="49"/>
      <c r="Z589" s="50"/>
      <c r="AA589" s="50"/>
      <c r="AB589" s="50"/>
    </row>
    <row r="590" spans="1:28" ht="25.5">
      <c r="A590" s="12" t="s">
        <v>27</v>
      </c>
      <c r="B590" s="17" t="s">
        <v>28</v>
      </c>
      <c r="C590" s="231">
        <v>100</v>
      </c>
      <c r="D590" s="232"/>
      <c r="E590" s="231"/>
      <c r="F590" s="72">
        <v>0.83</v>
      </c>
      <c r="G590" s="72">
        <v>0</v>
      </c>
      <c r="H590" s="72">
        <v>3.33</v>
      </c>
      <c r="I590" s="72">
        <v>16</v>
      </c>
      <c r="J590" s="72">
        <v>0.02</v>
      </c>
      <c r="K590" s="72">
        <v>1.8</v>
      </c>
      <c r="L590" s="72">
        <v>0</v>
      </c>
      <c r="M590" s="72">
        <v>7.0000000000000007E-2</v>
      </c>
      <c r="N590" s="72">
        <v>13.8</v>
      </c>
      <c r="O590" s="72">
        <v>25.5</v>
      </c>
      <c r="P590" s="72">
        <v>8.33</v>
      </c>
      <c r="Q590" s="72">
        <v>2.37</v>
      </c>
      <c r="R590" s="231">
        <v>12.62</v>
      </c>
      <c r="V590" s="49"/>
      <c r="W590" s="49"/>
      <c r="X590" s="49"/>
      <c r="Y590" s="49"/>
      <c r="Z590" s="50"/>
      <c r="AA590" s="50"/>
      <c r="AB590" s="50"/>
    </row>
    <row r="591" spans="1:28">
      <c r="A591" s="12"/>
      <c r="B591" s="10" t="s">
        <v>29</v>
      </c>
      <c r="C591" s="71"/>
      <c r="D591" s="230">
        <v>105.2</v>
      </c>
      <c r="E591" s="71">
        <v>100</v>
      </c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V591" s="49"/>
      <c r="W591" s="49"/>
      <c r="X591" s="49"/>
      <c r="Y591" s="49"/>
      <c r="Z591" s="50"/>
      <c r="AA591" s="50"/>
      <c r="AB591" s="50"/>
    </row>
    <row r="592" spans="1:28" ht="25.5">
      <c r="A592" s="48" t="s">
        <v>197</v>
      </c>
      <c r="B592" s="41" t="s">
        <v>174</v>
      </c>
      <c r="C592" s="256">
        <v>200</v>
      </c>
      <c r="D592" s="290"/>
      <c r="E592" s="257"/>
      <c r="F592" s="70">
        <v>0.68</v>
      </c>
      <c r="G592" s="70">
        <v>0.28000000000000003</v>
      </c>
      <c r="H592" s="70">
        <v>20.75</v>
      </c>
      <c r="I592" s="70">
        <v>143.80000000000001</v>
      </c>
      <c r="J592" s="70">
        <v>0.01</v>
      </c>
      <c r="K592" s="70">
        <v>10</v>
      </c>
      <c r="L592" s="70">
        <v>0</v>
      </c>
      <c r="M592" s="70">
        <v>0</v>
      </c>
      <c r="N592" s="70">
        <v>21.33</v>
      </c>
      <c r="O592" s="70">
        <v>3.44</v>
      </c>
      <c r="P592" s="92">
        <v>3.44</v>
      </c>
      <c r="Q592" s="70">
        <v>0.63</v>
      </c>
      <c r="R592" s="257">
        <v>5.58</v>
      </c>
    </row>
    <row r="593" spans="1:18" ht="25.5">
      <c r="A593" s="48"/>
      <c r="B593" s="42" t="s">
        <v>198</v>
      </c>
      <c r="C593" s="290"/>
      <c r="D593" s="256">
        <v>20</v>
      </c>
      <c r="E593" s="257">
        <v>20</v>
      </c>
      <c r="F593" s="257"/>
      <c r="G593" s="257"/>
      <c r="H593" s="257"/>
      <c r="I593" s="257"/>
      <c r="J593" s="257"/>
      <c r="K593" s="257"/>
      <c r="L593" s="257"/>
      <c r="M593" s="257"/>
      <c r="N593" s="257"/>
      <c r="O593" s="257"/>
      <c r="P593" s="257"/>
      <c r="Q593" s="257"/>
      <c r="R593" s="257"/>
    </row>
    <row r="594" spans="1:18">
      <c r="A594" s="48"/>
      <c r="B594" s="40" t="s">
        <v>38</v>
      </c>
      <c r="C594" s="290"/>
      <c r="D594" s="256">
        <v>20</v>
      </c>
      <c r="E594" s="257">
        <v>20</v>
      </c>
      <c r="F594" s="257"/>
      <c r="G594" s="257"/>
      <c r="H594" s="257"/>
      <c r="I594" s="257"/>
      <c r="J594" s="257"/>
      <c r="K594" s="257"/>
      <c r="L594" s="257"/>
      <c r="M594" s="257"/>
      <c r="N594" s="257"/>
      <c r="O594" s="257"/>
      <c r="P594" s="257"/>
      <c r="Q594" s="257"/>
      <c r="R594" s="257"/>
    </row>
    <row r="595" spans="1:18">
      <c r="A595" s="48"/>
      <c r="B595" s="40" t="s">
        <v>37</v>
      </c>
      <c r="C595" s="290"/>
      <c r="D595" s="256">
        <v>200</v>
      </c>
      <c r="E595" s="257">
        <v>200</v>
      </c>
      <c r="F595" s="257"/>
      <c r="G595" s="257"/>
      <c r="H595" s="257"/>
      <c r="I595" s="257"/>
      <c r="J595" s="257"/>
      <c r="K595" s="257"/>
      <c r="L595" s="257"/>
      <c r="M595" s="257"/>
      <c r="N595" s="257"/>
      <c r="O595" s="257"/>
      <c r="P595" s="257"/>
      <c r="Q595" s="257"/>
      <c r="R595" s="257"/>
    </row>
    <row r="596" spans="1:18">
      <c r="A596" s="48"/>
      <c r="B596" s="15" t="s">
        <v>30</v>
      </c>
      <c r="C596" s="230">
        <v>40</v>
      </c>
      <c r="D596" s="230">
        <v>40</v>
      </c>
      <c r="E596" s="230">
        <v>40</v>
      </c>
      <c r="F596" s="68">
        <v>3.2</v>
      </c>
      <c r="G596" s="68">
        <v>0.41</v>
      </c>
      <c r="H596" s="68">
        <v>19.37</v>
      </c>
      <c r="I596" s="68">
        <v>94.6</v>
      </c>
      <c r="J596" s="68">
        <v>7.0000000000000007E-2</v>
      </c>
      <c r="K596" s="68">
        <v>0</v>
      </c>
      <c r="L596" s="68">
        <v>0</v>
      </c>
      <c r="M596" s="68">
        <v>0.53</v>
      </c>
      <c r="N596" s="68">
        <v>9.1999999999999993</v>
      </c>
      <c r="O596" s="68">
        <v>34.799999999999997</v>
      </c>
      <c r="P596" s="68">
        <v>13.2</v>
      </c>
      <c r="Q596" s="68">
        <v>0.8</v>
      </c>
      <c r="R596" s="231">
        <v>2.66</v>
      </c>
    </row>
    <row r="597" spans="1:18" ht="25.5">
      <c r="A597" s="48"/>
      <c r="B597" s="15" t="s">
        <v>73</v>
      </c>
      <c r="C597" s="230">
        <v>40</v>
      </c>
      <c r="D597" s="230">
        <v>40</v>
      </c>
      <c r="E597" s="230">
        <v>40</v>
      </c>
      <c r="F597" s="68">
        <v>2.64</v>
      </c>
      <c r="G597" s="68">
        <v>0.48</v>
      </c>
      <c r="H597" s="68">
        <v>13.36</v>
      </c>
      <c r="I597" s="68">
        <v>69.599999999999994</v>
      </c>
      <c r="J597" s="68">
        <v>7.0000000000000007E-2</v>
      </c>
      <c r="K597" s="68">
        <v>0</v>
      </c>
      <c r="L597" s="68">
        <v>0</v>
      </c>
      <c r="M597" s="68">
        <v>0.56000000000000005</v>
      </c>
      <c r="N597" s="68">
        <v>14</v>
      </c>
      <c r="O597" s="68">
        <v>63.2</v>
      </c>
      <c r="P597" s="68">
        <v>18.8</v>
      </c>
      <c r="Q597" s="68">
        <v>1.56</v>
      </c>
      <c r="R597" s="71">
        <v>2.56</v>
      </c>
    </row>
    <row r="598" spans="1:18">
      <c r="A598" s="21"/>
      <c r="B598" s="21" t="s">
        <v>78</v>
      </c>
      <c r="C598" s="236"/>
      <c r="D598" s="236"/>
      <c r="E598" s="236"/>
      <c r="F598" s="237">
        <f>SUM(F544:F597)</f>
        <v>32.589999999999996</v>
      </c>
      <c r="G598" s="237">
        <f t="shared" ref="G598:R598" si="31">SUM(G544:G597)</f>
        <v>24.67</v>
      </c>
      <c r="H598" s="237">
        <f t="shared" si="31"/>
        <v>110.04</v>
      </c>
      <c r="I598" s="237">
        <f t="shared" si="31"/>
        <v>868.45</v>
      </c>
      <c r="J598" s="237">
        <f t="shared" si="31"/>
        <v>1.3520000000000001</v>
      </c>
      <c r="K598" s="237">
        <f t="shared" si="31"/>
        <v>44.47</v>
      </c>
      <c r="L598" s="237">
        <f t="shared" si="31"/>
        <v>30</v>
      </c>
      <c r="M598" s="237">
        <f t="shared" si="31"/>
        <v>3.97</v>
      </c>
      <c r="N598" s="237">
        <f t="shared" si="31"/>
        <v>206.01999999999998</v>
      </c>
      <c r="O598" s="237">
        <f t="shared" si="31"/>
        <v>567.07000000000005</v>
      </c>
      <c r="P598" s="237">
        <f t="shared" si="31"/>
        <v>153.11000000000001</v>
      </c>
      <c r="Q598" s="237">
        <f t="shared" si="31"/>
        <v>9.6300000000000008</v>
      </c>
      <c r="R598" s="237">
        <f t="shared" si="31"/>
        <v>88.41</v>
      </c>
    </row>
    <row r="599" spans="1:18">
      <c r="A599" s="31"/>
      <c r="B599" s="31" t="s">
        <v>199</v>
      </c>
      <c r="C599" s="260"/>
      <c r="D599" s="260"/>
      <c r="E599" s="260"/>
      <c r="F599" s="260">
        <f>SUM(F598,F542)</f>
        <v>59.08</v>
      </c>
      <c r="G599" s="260">
        <f>SUM(G598,G542)</f>
        <v>44.92</v>
      </c>
      <c r="H599" s="260">
        <f>SUM(H598,H542)</f>
        <v>194.44</v>
      </c>
      <c r="I599" s="261">
        <f>SUM(I598,I542)</f>
        <v>1415.65</v>
      </c>
      <c r="J599" s="261">
        <f t="shared" ref="J599:Q599" si="32">SUM(J598,J542)</f>
        <v>1.4670000000000001</v>
      </c>
      <c r="K599" s="261">
        <f t="shared" si="32"/>
        <v>60.96</v>
      </c>
      <c r="L599" s="261">
        <f t="shared" si="32"/>
        <v>141</v>
      </c>
      <c r="M599" s="261">
        <f t="shared" si="32"/>
        <v>4.55</v>
      </c>
      <c r="N599" s="261">
        <f t="shared" si="32"/>
        <v>462.46999999999997</v>
      </c>
      <c r="O599" s="261">
        <f t="shared" si="32"/>
        <v>901.72</v>
      </c>
      <c r="P599" s="261">
        <f t="shared" si="32"/>
        <v>200.81</v>
      </c>
      <c r="Q599" s="261">
        <f t="shared" si="32"/>
        <v>14.042999999999999</v>
      </c>
      <c r="R599" s="261">
        <f>SUM(R598,R542)</f>
        <v>202.01</v>
      </c>
    </row>
    <row r="600" spans="1:18">
      <c r="A600" s="14" t="s">
        <v>200</v>
      </c>
      <c r="B600" s="14"/>
      <c r="C600" s="228"/>
      <c r="D600" s="228"/>
      <c r="E600" s="228"/>
      <c r="F600" s="228"/>
      <c r="G600" s="228"/>
      <c r="H600" s="228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</row>
    <row r="601" spans="1:18" ht="15">
      <c r="A601" s="8" t="s">
        <v>18</v>
      </c>
      <c r="B601" s="9"/>
      <c r="C601" s="238"/>
      <c r="D601" s="238"/>
      <c r="E601" s="238"/>
      <c r="F601" s="238"/>
      <c r="G601" s="238"/>
      <c r="H601" s="238"/>
      <c r="I601" s="238"/>
      <c r="J601" s="238"/>
      <c r="K601" s="238"/>
      <c r="L601" s="238"/>
      <c r="M601" s="238"/>
      <c r="N601" s="238"/>
      <c r="O601" s="238"/>
      <c r="P601" s="238"/>
      <c r="Q601" s="238"/>
      <c r="R601" s="239"/>
    </row>
    <row r="602" spans="1:18" ht="38.25">
      <c r="A602" s="23" t="s">
        <v>167</v>
      </c>
      <c r="B602" s="19" t="s">
        <v>168</v>
      </c>
      <c r="C602" s="231" t="s">
        <v>107</v>
      </c>
      <c r="D602" s="231"/>
      <c r="E602" s="231"/>
      <c r="F602" s="68">
        <v>4.09</v>
      </c>
      <c r="G602" s="68">
        <v>4.07</v>
      </c>
      <c r="H602" s="68">
        <v>32.090000000000003</v>
      </c>
      <c r="I602" s="68">
        <v>237</v>
      </c>
      <c r="J602" s="68">
        <v>0.03</v>
      </c>
      <c r="K602" s="68">
        <v>0</v>
      </c>
      <c r="L602" s="68">
        <v>20</v>
      </c>
      <c r="M602" s="68">
        <v>0.25</v>
      </c>
      <c r="N602" s="68">
        <v>5.7</v>
      </c>
      <c r="O602" s="68">
        <v>67</v>
      </c>
      <c r="P602" s="68">
        <v>21.8</v>
      </c>
      <c r="Q602" s="68">
        <v>0.45</v>
      </c>
      <c r="R602" s="70">
        <v>20.84</v>
      </c>
    </row>
    <row r="603" spans="1:18">
      <c r="A603" s="23"/>
      <c r="B603" s="25" t="s">
        <v>66</v>
      </c>
      <c r="C603" s="231"/>
      <c r="D603" s="231">
        <v>44</v>
      </c>
      <c r="E603" s="231">
        <v>44</v>
      </c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</row>
    <row r="604" spans="1:18">
      <c r="A604" s="23"/>
      <c r="B604" s="23" t="s">
        <v>22</v>
      </c>
      <c r="C604" s="231"/>
      <c r="D604" s="231">
        <v>100</v>
      </c>
      <c r="E604" s="231">
        <v>100</v>
      </c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</row>
    <row r="605" spans="1:18">
      <c r="A605" s="23"/>
      <c r="B605" s="23" t="s">
        <v>37</v>
      </c>
      <c r="C605" s="231"/>
      <c r="D605" s="231">
        <v>65</v>
      </c>
      <c r="E605" s="231">
        <v>65</v>
      </c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</row>
    <row r="606" spans="1:18">
      <c r="A606" s="23"/>
      <c r="B606" s="23" t="s">
        <v>38</v>
      </c>
      <c r="C606" s="231"/>
      <c r="D606" s="231">
        <v>6</v>
      </c>
      <c r="E606" s="231">
        <v>6</v>
      </c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</row>
    <row r="607" spans="1:18">
      <c r="A607" s="23"/>
      <c r="B607" s="23" t="s">
        <v>26</v>
      </c>
      <c r="C607" s="241"/>
      <c r="D607" s="231">
        <v>1</v>
      </c>
      <c r="E607" s="231">
        <v>1</v>
      </c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</row>
    <row r="608" spans="1:18">
      <c r="A608" s="23"/>
      <c r="B608" s="23" t="s">
        <v>24</v>
      </c>
      <c r="C608" s="241"/>
      <c r="D608" s="231">
        <v>5</v>
      </c>
      <c r="E608" s="231">
        <v>5</v>
      </c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</row>
    <row r="609" spans="1:18" ht="38.25">
      <c r="A609" s="10" t="s">
        <v>189</v>
      </c>
      <c r="B609" s="15" t="s">
        <v>110</v>
      </c>
      <c r="C609" s="71">
        <v>10</v>
      </c>
      <c r="D609" s="264">
        <v>10</v>
      </c>
      <c r="E609" s="264">
        <v>10</v>
      </c>
      <c r="F609" s="106">
        <v>0.08</v>
      </c>
      <c r="G609" s="106">
        <v>7.26</v>
      </c>
      <c r="H609" s="106">
        <v>0.14000000000000001</v>
      </c>
      <c r="I609" s="106">
        <v>66.099999999999994</v>
      </c>
      <c r="J609" s="106">
        <v>1E-3</v>
      </c>
      <c r="K609" s="106">
        <v>0</v>
      </c>
      <c r="L609" s="106">
        <v>40</v>
      </c>
      <c r="M609" s="106">
        <v>0.1</v>
      </c>
      <c r="N609" s="106">
        <v>2.4</v>
      </c>
      <c r="O609" s="108">
        <v>3</v>
      </c>
      <c r="P609" s="109">
        <v>0</v>
      </c>
      <c r="Q609" s="109">
        <v>0.02</v>
      </c>
      <c r="R609" s="71">
        <v>13.04</v>
      </c>
    </row>
    <row r="610" spans="1:18">
      <c r="A610" s="12"/>
      <c r="B610" s="15" t="s">
        <v>30</v>
      </c>
      <c r="C610" s="230">
        <v>40</v>
      </c>
      <c r="D610" s="230">
        <v>40</v>
      </c>
      <c r="E610" s="230">
        <v>40</v>
      </c>
      <c r="F610" s="68">
        <v>3.2</v>
      </c>
      <c r="G610" s="68">
        <v>0.41</v>
      </c>
      <c r="H610" s="68">
        <v>19.37</v>
      </c>
      <c r="I610" s="68">
        <v>94.6</v>
      </c>
      <c r="J610" s="68">
        <v>7.0000000000000007E-2</v>
      </c>
      <c r="K610" s="68">
        <v>0</v>
      </c>
      <c r="L610" s="68">
        <v>0</v>
      </c>
      <c r="M610" s="68">
        <v>0.53</v>
      </c>
      <c r="N610" s="68">
        <v>9.1999999999999993</v>
      </c>
      <c r="O610" s="68">
        <v>34.799999999999997</v>
      </c>
      <c r="P610" s="68">
        <v>13.2</v>
      </c>
      <c r="Q610" s="68">
        <v>0.8</v>
      </c>
      <c r="R610" s="231">
        <v>2.66</v>
      </c>
    </row>
    <row r="611" spans="1:18">
      <c r="A611" s="12" t="s">
        <v>33</v>
      </c>
      <c r="B611" s="11" t="s">
        <v>34</v>
      </c>
      <c r="C611" s="71" t="s">
        <v>35</v>
      </c>
      <c r="D611" s="233"/>
      <c r="E611" s="71"/>
      <c r="F611" s="68">
        <v>0.13</v>
      </c>
      <c r="G611" s="68">
        <v>0.02</v>
      </c>
      <c r="H611" s="68">
        <v>15.2</v>
      </c>
      <c r="I611" s="68">
        <v>62</v>
      </c>
      <c r="J611" s="68">
        <v>0</v>
      </c>
      <c r="K611" s="68">
        <v>2.83</v>
      </c>
      <c r="L611" s="68">
        <v>0</v>
      </c>
      <c r="M611" s="68">
        <v>0.01</v>
      </c>
      <c r="N611" s="68">
        <v>14.2</v>
      </c>
      <c r="O611" s="68">
        <v>4.4000000000000004</v>
      </c>
      <c r="P611" s="68">
        <v>2.4</v>
      </c>
      <c r="Q611" s="68">
        <v>0.47799999999999998</v>
      </c>
      <c r="R611" s="234">
        <v>1.66</v>
      </c>
    </row>
    <row r="612" spans="1:18">
      <c r="A612" s="12"/>
      <c r="B612" s="13" t="s">
        <v>36</v>
      </c>
      <c r="C612" s="228"/>
      <c r="D612" s="230">
        <v>1</v>
      </c>
      <c r="E612" s="71">
        <v>1</v>
      </c>
      <c r="F612" s="71"/>
      <c r="G612" s="228"/>
      <c r="H612" s="228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</row>
    <row r="613" spans="1:18">
      <c r="A613" s="15"/>
      <c r="B613" s="13" t="s">
        <v>37</v>
      </c>
      <c r="C613" s="228"/>
      <c r="D613" s="71">
        <v>216</v>
      </c>
      <c r="E613" s="71">
        <v>200</v>
      </c>
      <c r="F613" s="71"/>
      <c r="G613" s="228"/>
      <c r="H613" s="228"/>
      <c r="I613" s="228"/>
      <c r="J613" s="229"/>
      <c r="K613" s="229"/>
      <c r="L613" s="229"/>
      <c r="M613" s="229"/>
      <c r="N613" s="229"/>
      <c r="O613" s="229"/>
      <c r="P613" s="229"/>
      <c r="Q613" s="229"/>
      <c r="R613" s="229"/>
    </row>
    <row r="614" spans="1:18">
      <c r="A614" s="12"/>
      <c r="B614" s="13" t="s">
        <v>38</v>
      </c>
      <c r="C614" s="71"/>
      <c r="D614" s="230">
        <v>10</v>
      </c>
      <c r="E614" s="71">
        <v>10</v>
      </c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</row>
    <row r="615" spans="1:18">
      <c r="A615" s="22"/>
      <c r="B615" s="21" t="s">
        <v>39</v>
      </c>
      <c r="C615" s="236"/>
      <c r="D615" s="236"/>
      <c r="E615" s="236"/>
      <c r="F615" s="236">
        <f>SUM(F602:F614)</f>
        <v>7.5</v>
      </c>
      <c r="G615" s="236">
        <f>SUM(G602:G614)</f>
        <v>11.76</v>
      </c>
      <c r="H615" s="236">
        <f>SUM(H602:H614)</f>
        <v>66.800000000000011</v>
      </c>
      <c r="I615" s="236">
        <f>SUM(I602:I614)</f>
        <v>459.70000000000005</v>
      </c>
      <c r="J615" s="236">
        <f t="shared" ref="J615:Q615" si="33">SUM(J602:J614)</f>
        <v>0.10100000000000001</v>
      </c>
      <c r="K615" s="236">
        <f t="shared" si="33"/>
        <v>2.83</v>
      </c>
      <c r="L615" s="236">
        <f t="shared" si="33"/>
        <v>60</v>
      </c>
      <c r="M615" s="236">
        <f t="shared" si="33"/>
        <v>0.89</v>
      </c>
      <c r="N615" s="236">
        <f t="shared" si="33"/>
        <v>31.499999999999996</v>
      </c>
      <c r="O615" s="236">
        <f t="shared" si="33"/>
        <v>109.2</v>
      </c>
      <c r="P615" s="236">
        <f t="shared" si="33"/>
        <v>37.4</v>
      </c>
      <c r="Q615" s="236">
        <f t="shared" si="33"/>
        <v>1.748</v>
      </c>
      <c r="R615" s="236">
        <f>SUM(R602:R614)</f>
        <v>38.199999999999989</v>
      </c>
    </row>
    <row r="616" spans="1:18" ht="15">
      <c r="A616" s="8" t="s">
        <v>40</v>
      </c>
      <c r="B616" s="9"/>
      <c r="C616" s="238"/>
      <c r="D616" s="238"/>
      <c r="E616" s="238"/>
      <c r="F616" s="238"/>
      <c r="G616" s="238"/>
      <c r="H616" s="238"/>
      <c r="I616" s="238"/>
      <c r="J616" s="238"/>
      <c r="K616" s="238"/>
      <c r="L616" s="238"/>
      <c r="M616" s="238"/>
      <c r="N616" s="238"/>
      <c r="O616" s="238"/>
      <c r="P616" s="238"/>
      <c r="Q616" s="238"/>
      <c r="R616" s="239"/>
    </row>
    <row r="617" spans="1:18" ht="38.25">
      <c r="A617" s="23" t="s">
        <v>170</v>
      </c>
      <c r="B617" s="17" t="s">
        <v>171</v>
      </c>
      <c r="C617" s="231">
        <v>250</v>
      </c>
      <c r="D617" s="231"/>
      <c r="E617" s="231"/>
      <c r="F617" s="68">
        <v>2.68</v>
      </c>
      <c r="G617" s="68">
        <v>2.84</v>
      </c>
      <c r="H617" s="68">
        <v>17.14</v>
      </c>
      <c r="I617" s="68">
        <v>104.75</v>
      </c>
      <c r="J617" s="93">
        <v>0.11</v>
      </c>
      <c r="K617" s="72">
        <v>8.25</v>
      </c>
      <c r="L617" s="72">
        <v>0</v>
      </c>
      <c r="M617" s="72">
        <v>1.42</v>
      </c>
      <c r="N617" s="72">
        <v>24.6</v>
      </c>
      <c r="O617" s="72">
        <v>66.650000000000006</v>
      </c>
      <c r="P617" s="72">
        <v>27</v>
      </c>
      <c r="Q617" s="72">
        <v>1.08</v>
      </c>
      <c r="R617" s="231">
        <v>7.33</v>
      </c>
    </row>
    <row r="618" spans="1:18">
      <c r="A618" s="23"/>
      <c r="B618" s="25" t="s">
        <v>49</v>
      </c>
      <c r="C618" s="231"/>
      <c r="D618" s="231"/>
      <c r="E618" s="231"/>
      <c r="F618" s="231"/>
      <c r="G618" s="231"/>
      <c r="H618" s="231"/>
      <c r="I618" s="231"/>
      <c r="J618" s="231"/>
      <c r="K618" s="231"/>
      <c r="L618" s="231"/>
      <c r="M618" s="231"/>
      <c r="N618" s="231"/>
      <c r="O618" s="231"/>
      <c r="P618" s="231"/>
      <c r="Q618" s="231"/>
      <c r="R618" s="231"/>
    </row>
    <row r="619" spans="1:18">
      <c r="A619" s="23"/>
      <c r="B619" s="26" t="s">
        <v>50</v>
      </c>
      <c r="C619" s="231"/>
      <c r="D619" s="244">
        <v>100</v>
      </c>
      <c r="E619" s="245">
        <v>75</v>
      </c>
      <c r="F619" s="231"/>
      <c r="G619" s="231"/>
      <c r="H619" s="231"/>
      <c r="I619" s="231"/>
      <c r="J619" s="231"/>
      <c r="K619" s="231"/>
      <c r="L619" s="231"/>
      <c r="M619" s="231"/>
      <c r="N619" s="231"/>
      <c r="O619" s="231"/>
      <c r="P619" s="231"/>
      <c r="Q619" s="231"/>
      <c r="R619" s="231"/>
    </row>
    <row r="620" spans="1:18">
      <c r="A620" s="23"/>
      <c r="B620" s="27" t="s">
        <v>51</v>
      </c>
      <c r="C620" s="231"/>
      <c r="D620" s="246">
        <v>107</v>
      </c>
      <c r="E620" s="247">
        <v>75</v>
      </c>
      <c r="F620" s="231"/>
      <c r="G620" s="231"/>
      <c r="H620" s="231"/>
      <c r="I620" s="231"/>
      <c r="J620" s="231"/>
      <c r="K620" s="231"/>
      <c r="L620" s="231"/>
      <c r="M620" s="231"/>
      <c r="N620" s="231"/>
      <c r="O620" s="231"/>
      <c r="P620" s="231"/>
      <c r="Q620" s="231"/>
      <c r="R620" s="231"/>
    </row>
    <row r="621" spans="1:18">
      <c r="A621" s="23"/>
      <c r="B621" s="27" t="s">
        <v>52</v>
      </c>
      <c r="C621" s="231"/>
      <c r="D621" s="244">
        <v>115.4</v>
      </c>
      <c r="E621" s="245">
        <v>75</v>
      </c>
      <c r="F621" s="231"/>
      <c r="G621" s="231"/>
      <c r="H621" s="231"/>
      <c r="I621" s="231"/>
      <c r="J621" s="231"/>
      <c r="K621" s="231"/>
      <c r="L621" s="231"/>
      <c r="M621" s="231"/>
      <c r="N621" s="231"/>
      <c r="O621" s="231"/>
      <c r="P621" s="231"/>
      <c r="Q621" s="231"/>
      <c r="R621" s="231"/>
    </row>
    <row r="622" spans="1:18">
      <c r="A622" s="23"/>
      <c r="B622" s="27" t="s">
        <v>53</v>
      </c>
      <c r="C622" s="231"/>
      <c r="D622" s="248">
        <v>125</v>
      </c>
      <c r="E622" s="249">
        <v>75</v>
      </c>
      <c r="F622" s="231"/>
      <c r="G622" s="231"/>
      <c r="H622" s="231"/>
      <c r="I622" s="231"/>
      <c r="J622" s="231"/>
      <c r="K622" s="231"/>
      <c r="L622" s="231"/>
      <c r="M622" s="231"/>
      <c r="N622" s="231"/>
      <c r="O622" s="231"/>
      <c r="P622" s="231"/>
      <c r="Q622" s="231"/>
      <c r="R622" s="231"/>
    </row>
    <row r="623" spans="1:18">
      <c r="A623" s="23"/>
      <c r="B623" s="25" t="s">
        <v>54</v>
      </c>
      <c r="C623" s="231"/>
      <c r="D623" s="246"/>
      <c r="E623" s="247"/>
      <c r="F623" s="231"/>
      <c r="G623" s="231"/>
      <c r="H623" s="231"/>
      <c r="I623" s="231"/>
      <c r="J623" s="231"/>
      <c r="K623" s="231"/>
      <c r="L623" s="231"/>
      <c r="M623" s="231"/>
      <c r="N623" s="231"/>
      <c r="O623" s="231"/>
      <c r="P623" s="231"/>
      <c r="Q623" s="231"/>
      <c r="R623" s="231"/>
    </row>
    <row r="624" spans="1:18">
      <c r="A624" s="23"/>
      <c r="B624" s="26" t="s">
        <v>55</v>
      </c>
      <c r="C624" s="231"/>
      <c r="D624" s="246">
        <v>12.5</v>
      </c>
      <c r="E624" s="247">
        <v>10</v>
      </c>
      <c r="F624" s="231"/>
      <c r="G624" s="231"/>
      <c r="H624" s="231"/>
      <c r="I624" s="231"/>
      <c r="J624" s="231"/>
      <c r="K624" s="231"/>
      <c r="L624" s="231"/>
      <c r="M624" s="231"/>
      <c r="N624" s="231"/>
      <c r="O624" s="231"/>
      <c r="P624" s="231"/>
      <c r="Q624" s="231"/>
      <c r="R624" s="231"/>
    </row>
    <row r="625" spans="1:18">
      <c r="A625" s="23"/>
      <c r="B625" s="26" t="s">
        <v>56</v>
      </c>
      <c r="C625" s="231"/>
      <c r="D625" s="250">
        <v>13.3</v>
      </c>
      <c r="E625" s="251">
        <v>10</v>
      </c>
      <c r="F625" s="231"/>
      <c r="G625" s="231"/>
      <c r="H625" s="231"/>
      <c r="I625" s="231"/>
      <c r="J625" s="231"/>
      <c r="K625" s="231"/>
      <c r="L625" s="231"/>
      <c r="M625" s="231"/>
      <c r="N625" s="231"/>
      <c r="O625" s="231"/>
      <c r="P625" s="231"/>
      <c r="Q625" s="231"/>
      <c r="R625" s="231"/>
    </row>
    <row r="626" spans="1:18">
      <c r="A626" s="23"/>
      <c r="B626" s="13" t="s">
        <v>57</v>
      </c>
      <c r="C626" s="231"/>
      <c r="D626" s="244">
        <v>12</v>
      </c>
      <c r="E626" s="245">
        <v>10</v>
      </c>
      <c r="F626" s="231"/>
      <c r="G626" s="231"/>
      <c r="H626" s="231"/>
      <c r="I626" s="231"/>
      <c r="J626" s="231"/>
      <c r="K626" s="231"/>
      <c r="L626" s="231"/>
      <c r="M626" s="231"/>
      <c r="N626" s="231"/>
      <c r="O626" s="231"/>
      <c r="P626" s="231"/>
      <c r="Q626" s="231"/>
      <c r="R626" s="231"/>
    </row>
    <row r="627" spans="1:18">
      <c r="A627" s="23"/>
      <c r="B627" s="13" t="s">
        <v>172</v>
      </c>
      <c r="C627" s="231"/>
      <c r="D627" s="271">
        <v>10</v>
      </c>
      <c r="E627" s="264">
        <v>10</v>
      </c>
      <c r="F627" s="231"/>
      <c r="G627" s="231"/>
      <c r="H627" s="231"/>
      <c r="I627" s="231"/>
      <c r="J627" s="231"/>
      <c r="K627" s="231"/>
      <c r="L627" s="231"/>
      <c r="M627" s="231"/>
      <c r="N627" s="231"/>
      <c r="O627" s="231"/>
      <c r="P627" s="231"/>
      <c r="Q627" s="231"/>
      <c r="R627" s="231"/>
    </row>
    <row r="628" spans="1:18">
      <c r="A628" s="23"/>
      <c r="B628" s="13" t="s">
        <v>59</v>
      </c>
      <c r="C628" s="231"/>
      <c r="D628" s="271">
        <v>2.5</v>
      </c>
      <c r="E628" s="264">
        <v>2.5</v>
      </c>
      <c r="F628" s="231"/>
      <c r="G628" s="231"/>
      <c r="H628" s="231"/>
      <c r="I628" s="231"/>
      <c r="J628" s="231"/>
      <c r="K628" s="231"/>
      <c r="L628" s="231"/>
      <c r="M628" s="231"/>
      <c r="N628" s="231"/>
      <c r="O628" s="231"/>
      <c r="P628" s="231"/>
      <c r="Q628" s="231"/>
      <c r="R628" s="231"/>
    </row>
    <row r="629" spans="1:18">
      <c r="A629" s="23"/>
      <c r="B629" s="13" t="s">
        <v>60</v>
      </c>
      <c r="C629" s="231"/>
      <c r="D629" s="264">
        <v>175</v>
      </c>
      <c r="E629" s="264">
        <v>175</v>
      </c>
      <c r="F629" s="231"/>
      <c r="G629" s="231"/>
      <c r="H629" s="231"/>
      <c r="I629" s="231"/>
      <c r="J629" s="231"/>
      <c r="K629" s="231"/>
      <c r="L629" s="231"/>
      <c r="M629" s="231"/>
      <c r="N629" s="231"/>
      <c r="O629" s="231"/>
      <c r="P629" s="231"/>
      <c r="Q629" s="231"/>
      <c r="R629" s="231"/>
    </row>
    <row r="630" spans="1:18">
      <c r="A630" s="23"/>
      <c r="B630" s="23" t="s">
        <v>26</v>
      </c>
      <c r="C630" s="231"/>
      <c r="D630" s="270">
        <v>2.5</v>
      </c>
      <c r="E630" s="264">
        <v>2.5</v>
      </c>
      <c r="F630" s="231"/>
      <c r="G630" s="231"/>
      <c r="H630" s="231"/>
      <c r="I630" s="231"/>
      <c r="J630" s="231"/>
      <c r="K630" s="231"/>
      <c r="L630" s="231"/>
      <c r="M630" s="231"/>
      <c r="N630" s="231"/>
      <c r="O630" s="231"/>
      <c r="P630" s="231"/>
      <c r="Q630" s="231"/>
      <c r="R630" s="231"/>
    </row>
    <row r="631" spans="1:18">
      <c r="A631" s="10" t="s">
        <v>209</v>
      </c>
      <c r="B631" s="15" t="s">
        <v>210</v>
      </c>
      <c r="C631" s="71">
        <v>100</v>
      </c>
      <c r="D631" s="265"/>
      <c r="E631" s="265"/>
      <c r="F631" s="68">
        <v>10.8</v>
      </c>
      <c r="G631" s="68">
        <v>12.9</v>
      </c>
      <c r="H631" s="68">
        <v>9.98</v>
      </c>
      <c r="I631" s="68">
        <v>263.5</v>
      </c>
      <c r="J631" s="68">
        <v>6.25E-2</v>
      </c>
      <c r="K631" s="68">
        <v>0.11</v>
      </c>
      <c r="L631" s="68">
        <v>48.75</v>
      </c>
      <c r="M631" s="68">
        <v>0.64</v>
      </c>
      <c r="N631" s="68">
        <v>63</v>
      </c>
      <c r="O631" s="72">
        <v>133.75</v>
      </c>
      <c r="P631" s="93">
        <v>23.13</v>
      </c>
      <c r="Q631" s="72">
        <v>1</v>
      </c>
      <c r="R631" s="71">
        <v>35.17</v>
      </c>
    </row>
    <row r="632" spans="1:18" ht="38.25">
      <c r="A632" s="23"/>
      <c r="B632" s="10" t="s">
        <v>211</v>
      </c>
      <c r="C632" s="71"/>
      <c r="D632" s="254">
        <v>90</v>
      </c>
      <c r="E632" s="255">
        <v>66</v>
      </c>
      <c r="F632" s="231"/>
      <c r="G632" s="231"/>
      <c r="H632" s="231"/>
      <c r="I632" s="231"/>
      <c r="J632" s="231"/>
      <c r="K632" s="231"/>
      <c r="L632" s="231"/>
      <c r="M632" s="231"/>
      <c r="N632" s="231"/>
      <c r="O632" s="231"/>
      <c r="P632" s="231"/>
      <c r="Q632" s="231"/>
      <c r="R632" s="231"/>
    </row>
    <row r="633" spans="1:18">
      <c r="A633" s="23"/>
      <c r="B633" s="10" t="s">
        <v>120</v>
      </c>
      <c r="C633" s="71"/>
      <c r="D633" s="244">
        <v>18</v>
      </c>
      <c r="E633" s="245">
        <v>18</v>
      </c>
      <c r="F633" s="231"/>
      <c r="G633" s="231"/>
      <c r="H633" s="231"/>
      <c r="I633" s="231"/>
      <c r="J633" s="231"/>
      <c r="K633" s="231"/>
      <c r="L633" s="231"/>
      <c r="M633" s="231"/>
      <c r="N633" s="231"/>
      <c r="O633" s="231"/>
      <c r="P633" s="231"/>
      <c r="Q633" s="231"/>
      <c r="R633" s="231"/>
    </row>
    <row r="634" spans="1:18">
      <c r="A634" s="23"/>
      <c r="B634" s="10" t="s">
        <v>155</v>
      </c>
      <c r="C634" s="71"/>
      <c r="D634" s="246">
        <v>26</v>
      </c>
      <c r="E634" s="247">
        <v>26</v>
      </c>
      <c r="F634" s="231"/>
      <c r="G634" s="231"/>
      <c r="H634" s="231"/>
      <c r="I634" s="231"/>
      <c r="J634" s="231"/>
      <c r="K634" s="231"/>
      <c r="L634" s="231"/>
      <c r="M634" s="231"/>
      <c r="N634" s="231"/>
      <c r="O634" s="231"/>
      <c r="P634" s="231"/>
      <c r="Q634" s="231"/>
      <c r="R634" s="231"/>
    </row>
    <row r="635" spans="1:18" ht="25.5">
      <c r="A635" s="23"/>
      <c r="B635" s="13" t="s">
        <v>96</v>
      </c>
      <c r="C635" s="71"/>
      <c r="D635" s="244">
        <v>10</v>
      </c>
      <c r="E635" s="245">
        <v>10</v>
      </c>
      <c r="F635" s="231"/>
      <c r="G635" s="231"/>
      <c r="H635" s="231"/>
      <c r="I635" s="231"/>
      <c r="J635" s="231"/>
      <c r="K635" s="231"/>
      <c r="L635" s="231"/>
      <c r="M635" s="231"/>
      <c r="N635" s="231"/>
      <c r="O635" s="231"/>
      <c r="P635" s="231"/>
      <c r="Q635" s="231"/>
      <c r="R635" s="231"/>
    </row>
    <row r="636" spans="1:18">
      <c r="A636" s="23"/>
      <c r="B636" s="13" t="s">
        <v>26</v>
      </c>
      <c r="C636" s="71"/>
      <c r="D636" s="248">
        <v>2</v>
      </c>
      <c r="E636" s="249">
        <v>2</v>
      </c>
      <c r="F636" s="231"/>
      <c r="G636" s="231"/>
      <c r="H636" s="231"/>
      <c r="I636" s="231"/>
      <c r="J636" s="231"/>
      <c r="K636" s="231"/>
      <c r="L636" s="231"/>
      <c r="M636" s="231"/>
      <c r="N636" s="231"/>
      <c r="O636" s="231"/>
      <c r="P636" s="231"/>
      <c r="Q636" s="231"/>
      <c r="R636" s="231"/>
    </row>
    <row r="637" spans="1:18" ht="25.5">
      <c r="A637" s="23"/>
      <c r="B637" s="10" t="s">
        <v>212</v>
      </c>
      <c r="C637" s="71"/>
      <c r="D637" s="246"/>
      <c r="E637" s="247">
        <v>116</v>
      </c>
      <c r="F637" s="231"/>
      <c r="G637" s="231"/>
      <c r="H637" s="231"/>
      <c r="I637" s="231"/>
      <c r="J637" s="231"/>
      <c r="K637" s="231"/>
      <c r="L637" s="231"/>
      <c r="M637" s="231"/>
      <c r="N637" s="231"/>
      <c r="O637" s="231"/>
      <c r="P637" s="231"/>
      <c r="Q637" s="231"/>
      <c r="R637" s="231"/>
    </row>
    <row r="638" spans="1:18">
      <c r="A638" s="10"/>
      <c r="B638" s="10" t="s">
        <v>59</v>
      </c>
      <c r="C638" s="71"/>
      <c r="D638" s="244">
        <v>10</v>
      </c>
      <c r="E638" s="245">
        <v>10</v>
      </c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</row>
    <row r="639" spans="1:18">
      <c r="A639" s="12" t="s">
        <v>82</v>
      </c>
      <c r="B639" s="73" t="s">
        <v>240</v>
      </c>
      <c r="C639" s="71">
        <v>180</v>
      </c>
      <c r="D639" s="230"/>
      <c r="E639" s="71"/>
      <c r="F639" s="68">
        <v>10.63</v>
      </c>
      <c r="G639" s="68">
        <v>7.18</v>
      </c>
      <c r="H639" s="68">
        <v>47.77</v>
      </c>
      <c r="I639" s="68">
        <v>316</v>
      </c>
      <c r="J639" s="68">
        <v>0.3</v>
      </c>
      <c r="K639" s="68">
        <v>0</v>
      </c>
      <c r="L639" s="68">
        <v>24</v>
      </c>
      <c r="M639" s="68">
        <v>0.75</v>
      </c>
      <c r="N639" s="68">
        <v>19.079999999999998</v>
      </c>
      <c r="O639" s="93">
        <v>252.12</v>
      </c>
      <c r="P639" s="72">
        <v>168</v>
      </c>
      <c r="Q639" s="72">
        <v>5.76</v>
      </c>
      <c r="R639" s="230">
        <v>14.77</v>
      </c>
    </row>
    <row r="640" spans="1:18">
      <c r="A640" s="12"/>
      <c r="B640" s="10" t="s">
        <v>66</v>
      </c>
      <c r="C640" s="71"/>
      <c r="D640" s="230">
        <v>64.8</v>
      </c>
      <c r="E640" s="71">
        <v>64.8</v>
      </c>
      <c r="F640" s="71"/>
      <c r="G640" s="23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230"/>
    </row>
    <row r="641" spans="1:20">
      <c r="A641" s="12"/>
      <c r="B641" s="25" t="s">
        <v>37</v>
      </c>
      <c r="C641" s="71"/>
      <c r="D641" s="230">
        <v>389</v>
      </c>
      <c r="E641" s="71">
        <v>389</v>
      </c>
      <c r="F641" s="71"/>
      <c r="G641" s="23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230"/>
    </row>
    <row r="642" spans="1:20">
      <c r="A642" s="12"/>
      <c r="B642" s="13" t="s">
        <v>24</v>
      </c>
      <c r="C642" s="71"/>
      <c r="D642" s="230">
        <v>8.1</v>
      </c>
      <c r="E642" s="71">
        <v>8.1</v>
      </c>
      <c r="F642" s="71"/>
      <c r="G642" s="23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230"/>
    </row>
    <row r="643" spans="1:20">
      <c r="A643" s="12"/>
      <c r="B643" s="13" t="s">
        <v>26</v>
      </c>
      <c r="C643" s="71"/>
      <c r="D643" s="256">
        <v>3.9</v>
      </c>
      <c r="E643" s="71">
        <v>3.9</v>
      </c>
      <c r="F643" s="71"/>
      <c r="G643" s="23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230"/>
    </row>
    <row r="644" spans="1:20">
      <c r="A644" s="12"/>
      <c r="B644" s="10" t="s">
        <v>37</v>
      </c>
      <c r="C644" s="233"/>
      <c r="D644" s="230">
        <v>172</v>
      </c>
      <c r="E644" s="71">
        <v>172</v>
      </c>
      <c r="F644" s="291"/>
      <c r="G644" s="292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30"/>
    </row>
    <row r="645" spans="1:20" ht="25.5">
      <c r="A645" s="48" t="s">
        <v>197</v>
      </c>
      <c r="B645" s="41" t="s">
        <v>174</v>
      </c>
      <c r="C645" s="256">
        <v>200</v>
      </c>
      <c r="D645" s="290"/>
      <c r="E645" s="257"/>
      <c r="F645" s="70">
        <v>0.68</v>
      </c>
      <c r="G645" s="70">
        <v>0.28000000000000003</v>
      </c>
      <c r="H645" s="70">
        <v>20.75</v>
      </c>
      <c r="I645" s="70">
        <v>143.80000000000001</v>
      </c>
      <c r="J645" s="70">
        <v>0.01</v>
      </c>
      <c r="K645" s="70">
        <v>10</v>
      </c>
      <c r="L645" s="70">
        <v>0</v>
      </c>
      <c r="M645" s="70">
        <v>0</v>
      </c>
      <c r="N645" s="70">
        <v>21.33</v>
      </c>
      <c r="O645" s="70">
        <v>3.44</v>
      </c>
      <c r="P645" s="92">
        <v>3.44</v>
      </c>
      <c r="Q645" s="70">
        <v>0.63</v>
      </c>
      <c r="R645" s="257">
        <v>5.58</v>
      </c>
    </row>
    <row r="646" spans="1:20" ht="25.5">
      <c r="A646" s="48"/>
      <c r="B646" s="42" t="s">
        <v>198</v>
      </c>
      <c r="C646" s="290"/>
      <c r="D646" s="256">
        <v>20</v>
      </c>
      <c r="E646" s="257">
        <v>20</v>
      </c>
      <c r="F646" s="257"/>
      <c r="G646" s="257"/>
      <c r="H646" s="257"/>
      <c r="I646" s="257"/>
      <c r="J646" s="257"/>
      <c r="K646" s="257"/>
      <c r="L646" s="257"/>
      <c r="M646" s="257"/>
      <c r="N646" s="257"/>
      <c r="O646" s="257"/>
      <c r="P646" s="257"/>
      <c r="Q646" s="257"/>
      <c r="R646" s="257"/>
    </row>
    <row r="647" spans="1:20">
      <c r="A647" s="48"/>
      <c r="B647" s="40" t="s">
        <v>38</v>
      </c>
      <c r="C647" s="290"/>
      <c r="D647" s="256">
        <v>20</v>
      </c>
      <c r="E647" s="257">
        <v>20</v>
      </c>
      <c r="F647" s="257"/>
      <c r="G647" s="257"/>
      <c r="H647" s="257"/>
      <c r="I647" s="257"/>
      <c r="J647" s="257"/>
      <c r="K647" s="257"/>
      <c r="L647" s="257"/>
      <c r="M647" s="257"/>
      <c r="N647" s="257"/>
      <c r="O647" s="257"/>
      <c r="P647" s="257"/>
      <c r="Q647" s="257"/>
      <c r="R647" s="257"/>
    </row>
    <row r="648" spans="1:20">
      <c r="A648" s="48"/>
      <c r="B648" s="40" t="s">
        <v>37</v>
      </c>
      <c r="C648" s="290"/>
      <c r="D648" s="256">
        <v>200</v>
      </c>
      <c r="E648" s="257">
        <v>200</v>
      </c>
      <c r="F648" s="257"/>
      <c r="G648" s="257"/>
      <c r="H648" s="257"/>
      <c r="I648" s="257"/>
      <c r="J648" s="257"/>
      <c r="K648" s="257"/>
      <c r="L648" s="257"/>
      <c r="M648" s="257"/>
      <c r="N648" s="257"/>
      <c r="O648" s="257"/>
      <c r="P648" s="257"/>
      <c r="Q648" s="257"/>
      <c r="R648" s="257"/>
    </row>
    <row r="649" spans="1:20">
      <c r="A649" s="48"/>
      <c r="B649" s="15" t="s">
        <v>30</v>
      </c>
      <c r="C649" s="230">
        <v>40</v>
      </c>
      <c r="D649" s="230">
        <v>40</v>
      </c>
      <c r="E649" s="230">
        <v>40</v>
      </c>
      <c r="F649" s="68">
        <v>3.2</v>
      </c>
      <c r="G649" s="68">
        <v>0.41</v>
      </c>
      <c r="H649" s="68">
        <v>19.37</v>
      </c>
      <c r="I649" s="68">
        <v>94.6</v>
      </c>
      <c r="J649" s="68">
        <v>7.0000000000000007E-2</v>
      </c>
      <c r="K649" s="68">
        <v>0</v>
      </c>
      <c r="L649" s="68">
        <v>0</v>
      </c>
      <c r="M649" s="68">
        <v>0.53</v>
      </c>
      <c r="N649" s="68">
        <v>9.1999999999999993</v>
      </c>
      <c r="O649" s="68">
        <v>34.799999999999997</v>
      </c>
      <c r="P649" s="68">
        <v>13.2</v>
      </c>
      <c r="Q649" s="68">
        <v>0.8</v>
      </c>
      <c r="R649" s="231">
        <v>2.66</v>
      </c>
    </row>
    <row r="650" spans="1:20" ht="25.5">
      <c r="A650" s="48"/>
      <c r="B650" s="15" t="s">
        <v>73</v>
      </c>
      <c r="C650" s="230">
        <v>35</v>
      </c>
      <c r="D650" s="230">
        <v>35</v>
      </c>
      <c r="E650" s="230">
        <v>35</v>
      </c>
      <c r="F650" s="68">
        <v>2.31</v>
      </c>
      <c r="G650" s="68">
        <v>0.42</v>
      </c>
      <c r="H650" s="68">
        <v>11.69</v>
      </c>
      <c r="I650" s="68">
        <v>60.9</v>
      </c>
      <c r="J650" s="68">
        <v>0.06</v>
      </c>
      <c r="K650" s="68">
        <v>0</v>
      </c>
      <c r="L650" s="68">
        <v>0</v>
      </c>
      <c r="M650" s="68">
        <v>0.49</v>
      </c>
      <c r="N650" s="68">
        <v>12.25</v>
      </c>
      <c r="O650" s="68">
        <v>55.3</v>
      </c>
      <c r="P650" s="68">
        <v>16.45</v>
      </c>
      <c r="Q650" s="68">
        <v>1.37</v>
      </c>
      <c r="R650" s="71">
        <v>2.2400000000000002</v>
      </c>
    </row>
    <row r="651" spans="1:20">
      <c r="A651" s="21"/>
      <c r="B651" s="21" t="s">
        <v>78</v>
      </c>
      <c r="C651" s="236"/>
      <c r="D651" s="236"/>
      <c r="E651" s="236"/>
      <c r="F651" s="236">
        <f t="shared" ref="F651:R651" si="34">SUM(F617:F650)</f>
        <v>30.299999999999997</v>
      </c>
      <c r="G651" s="236">
        <f t="shared" si="34"/>
        <v>24.030000000000005</v>
      </c>
      <c r="H651" s="236">
        <f t="shared" si="34"/>
        <v>126.7</v>
      </c>
      <c r="I651" s="237">
        <f t="shared" si="34"/>
        <v>983.55</v>
      </c>
      <c r="J651" s="237">
        <f t="shared" si="34"/>
        <v>0.61250000000000004</v>
      </c>
      <c r="K651" s="237">
        <f t="shared" si="34"/>
        <v>18.36</v>
      </c>
      <c r="L651" s="237">
        <f t="shared" si="34"/>
        <v>72.75</v>
      </c>
      <c r="M651" s="237">
        <f t="shared" si="34"/>
        <v>3.83</v>
      </c>
      <c r="N651" s="237">
        <f t="shared" si="34"/>
        <v>149.45999999999998</v>
      </c>
      <c r="O651" s="237">
        <f t="shared" si="34"/>
        <v>546.05999999999995</v>
      </c>
      <c r="P651" s="237">
        <f t="shared" si="34"/>
        <v>251.21999999999997</v>
      </c>
      <c r="Q651" s="237">
        <f t="shared" si="34"/>
        <v>10.64</v>
      </c>
      <c r="R651" s="237">
        <f t="shared" si="34"/>
        <v>67.749999999999986</v>
      </c>
    </row>
    <row r="652" spans="1:20">
      <c r="A652" s="51"/>
      <c r="B652" s="51" t="s">
        <v>208</v>
      </c>
      <c r="C652" s="293"/>
      <c r="D652" s="293"/>
      <c r="E652" s="293"/>
      <c r="F652" s="293">
        <f t="shared" ref="F652:R652" si="35">SUM(F651,F615)</f>
        <v>37.799999999999997</v>
      </c>
      <c r="G652" s="293">
        <f t="shared" si="35"/>
        <v>35.790000000000006</v>
      </c>
      <c r="H652" s="293">
        <f t="shared" si="35"/>
        <v>193.5</v>
      </c>
      <c r="I652" s="294">
        <f t="shared" si="35"/>
        <v>1443.25</v>
      </c>
      <c r="J652" s="294">
        <f t="shared" si="35"/>
        <v>0.71350000000000002</v>
      </c>
      <c r="K652" s="294">
        <f t="shared" si="35"/>
        <v>21.189999999999998</v>
      </c>
      <c r="L652" s="294">
        <f t="shared" si="35"/>
        <v>132.75</v>
      </c>
      <c r="M652" s="294">
        <f t="shared" si="35"/>
        <v>4.72</v>
      </c>
      <c r="N652" s="294">
        <f t="shared" si="35"/>
        <v>180.95999999999998</v>
      </c>
      <c r="O652" s="294">
        <f t="shared" si="35"/>
        <v>655.26</v>
      </c>
      <c r="P652" s="294">
        <f t="shared" si="35"/>
        <v>288.61999999999995</v>
      </c>
      <c r="Q652" s="294">
        <f t="shared" si="35"/>
        <v>12.388</v>
      </c>
      <c r="R652" s="294">
        <f t="shared" si="35"/>
        <v>105.94999999999997</v>
      </c>
    </row>
    <row r="653" spans="1:20" ht="25.5">
      <c r="A653" s="52"/>
      <c r="B653" s="91" t="s">
        <v>241</v>
      </c>
      <c r="C653" s="295"/>
      <c r="D653" s="296"/>
      <c r="E653" s="297"/>
      <c r="F653" s="298">
        <f t="shared" ref="F653:R653" si="36">SUM(F72,F133,F193,F267,F338,F398,F457,F523,F599,F652)/10</f>
        <v>51.327999999999996</v>
      </c>
      <c r="G653" s="298">
        <f t="shared" si="36"/>
        <v>46.276000000000003</v>
      </c>
      <c r="H653" s="298">
        <f t="shared" si="36"/>
        <v>210.613</v>
      </c>
      <c r="I653" s="298">
        <f t="shared" si="36"/>
        <v>1523.1699999999998</v>
      </c>
      <c r="J653" s="298">
        <f t="shared" si="36"/>
        <v>0.82315000000000005</v>
      </c>
      <c r="K653" s="298">
        <f t="shared" si="36"/>
        <v>31.3005</v>
      </c>
      <c r="L653" s="298">
        <f t="shared" si="36"/>
        <v>162.59929999999997</v>
      </c>
      <c r="M653" s="298">
        <f t="shared" si="36"/>
        <v>7.33</v>
      </c>
      <c r="N653" s="298">
        <f t="shared" si="36"/>
        <v>334.875</v>
      </c>
      <c r="O653" s="298">
        <f t="shared" si="36"/>
        <v>744.0788</v>
      </c>
      <c r="P653" s="298">
        <f t="shared" si="36"/>
        <v>226.43099999999998</v>
      </c>
      <c r="Q653" s="298">
        <f t="shared" si="36"/>
        <v>16.822500000000002</v>
      </c>
      <c r="R653" s="298">
        <f t="shared" si="36"/>
        <v>170.01400000000001</v>
      </c>
    </row>
    <row r="654" spans="1:20" ht="13.5" thickBot="1">
      <c r="A654" s="53"/>
      <c r="B654" s="54"/>
      <c r="C654" s="299"/>
      <c r="D654" s="300"/>
      <c r="E654" s="301"/>
      <c r="F654" s="302"/>
      <c r="G654" s="302"/>
      <c r="H654" s="302"/>
      <c r="I654" s="302"/>
      <c r="J654" s="302"/>
      <c r="K654" s="302"/>
      <c r="L654" s="302"/>
      <c r="M654" s="302"/>
      <c r="N654" s="302"/>
      <c r="O654" s="302"/>
      <c r="P654" s="302"/>
      <c r="Q654" s="302"/>
      <c r="R654" s="302"/>
      <c r="T654" s="66"/>
    </row>
    <row r="655" spans="1:20">
      <c r="A655" s="55"/>
      <c r="B655" s="56"/>
      <c r="C655" s="50"/>
      <c r="D655" s="50"/>
      <c r="E655" s="50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</row>
    <row r="656" spans="1:20" ht="15.75">
      <c r="A656" s="57"/>
      <c r="B656" s="58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</row>
    <row r="657" spans="1:18">
      <c r="A657" s="59" t="s">
        <v>213</v>
      </c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</row>
    <row r="658" spans="1:18">
      <c r="A658" s="59" t="s">
        <v>214</v>
      </c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</row>
    <row r="659" spans="1:18">
      <c r="A659" s="59" t="s">
        <v>215</v>
      </c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</row>
    <row r="660" spans="1:18">
      <c r="A660" s="59" t="s">
        <v>216</v>
      </c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</row>
    <row r="661" spans="1:18">
      <c r="A661" s="59" t="s">
        <v>217</v>
      </c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</row>
    <row r="662" spans="1:18">
      <c r="A662" s="60" t="s">
        <v>218</v>
      </c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</row>
    <row r="663" spans="1:18" ht="15.75">
      <c r="B663" s="61"/>
      <c r="C663" s="62"/>
    </row>
    <row r="664" spans="1:18" ht="15.75">
      <c r="B664" s="61"/>
      <c r="C664" s="62"/>
    </row>
    <row r="665" spans="1:18" ht="15.75">
      <c r="A665" s="63" t="s">
        <v>219</v>
      </c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</row>
    <row r="666" spans="1:18" ht="15.75">
      <c r="B666" s="61"/>
    </row>
    <row r="667" spans="1:18" ht="15">
      <c r="B667" s="64"/>
    </row>
    <row r="668" spans="1:18">
      <c r="B668" s="65"/>
    </row>
  </sheetData>
  <mergeCells count="3"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ЛОУ 2025 г 1-4 классы</vt:lpstr>
      <vt:lpstr>ЛОУ 2025 г 5-11 классы</vt:lpstr>
      <vt:lpstr>'ЛОУ 2025 г 1-4 классы'!Область_печати</vt:lpstr>
      <vt:lpstr>'ЛОУ 2025 г 5-11 классы'!Область_печати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PITanie</dc:creator>
  <cp:lastModifiedBy>PITanie</cp:lastModifiedBy>
  <cp:lastPrinted>2022-06-15T14:04:00Z</cp:lastPrinted>
  <dcterms:created xsi:type="dcterms:W3CDTF">2019-12-16T10:42:00Z</dcterms:created>
  <dcterms:modified xsi:type="dcterms:W3CDTF">2025-05-28T13:46:50Z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A43ECF31B5F342E8BD7830874FC2D50B_12</vt:lpwstr>
  </property>
  <property fmtid="{D5CDD505-2E9C-101B-9397-08002B2CF9AE}" pid="3" name="KSOProductBuildVer">
    <vt:lpwstr>1049-12.2.0.18607</vt:lpwstr>
  </property>
</Properties>
</file>